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umpfest XIX\Pumpfest Event 2016\PF XIX Publicity\Publicity 2016\Detailing [DONE]\"/>
    </mc:Choice>
  </mc:AlternateContent>
  <bookViews>
    <workbookView xWindow="11610" yWindow="-15" windowWidth="9825" windowHeight="8700" tabRatio="780" activeTab="2"/>
  </bookViews>
  <sheets>
    <sheet name="Detail 1" sheetId="51" r:id="rId1"/>
    <sheet name="Detail 2" sheetId="55" r:id="rId2"/>
    <sheet name="Detail 3" sheetId="57" r:id="rId3"/>
    <sheet name="NM204 (2)" sheetId="67" state="hidden" r:id="rId4"/>
    <sheet name="Final Round IM" sheetId="48" state="hidden" r:id="rId5"/>
    <sheet name="Final with Qualification Result" sheetId="49" state="hidden" r:id="rId6"/>
  </sheets>
  <definedNames>
    <definedName name="_xlnm._FilterDatabase" localSheetId="3" hidden="1">'NM204 (2)'!$B$1:$D$150</definedName>
    <definedName name="_xlnm.Print_Area" localSheetId="0">'Detail 1'!$A$1:$Q$24</definedName>
    <definedName name="_xlnm.Print_Area" localSheetId="1">'Detail 2'!$A$1:$Q$24</definedName>
    <definedName name="_xlnm.Print_Area" localSheetId="2">'Detail 3'!$A$1:$Q$24</definedName>
  </definedNames>
  <calcPr calcId="152511"/>
</workbook>
</file>

<file path=xl/calcChain.xml><?xml version="1.0" encoding="utf-8"?>
<calcChain xmlns="http://schemas.openxmlformats.org/spreadsheetml/2006/main">
  <c r="B14" i="48" l="1"/>
  <c r="D14" i="48"/>
  <c r="E14" i="48"/>
  <c r="C14" i="48"/>
  <c r="B7" i="48"/>
  <c r="C7" i="48"/>
  <c r="D7" i="48"/>
  <c r="E7" i="48"/>
  <c r="B8" i="48"/>
  <c r="D8" i="48"/>
  <c r="E8" i="48"/>
  <c r="C8" i="48"/>
  <c r="B13" i="48"/>
  <c r="D13" i="48"/>
  <c r="E13" i="48"/>
  <c r="C13" i="48"/>
  <c r="B9" i="48"/>
  <c r="C9" i="48"/>
  <c r="D9" i="48"/>
  <c r="E9" i="48"/>
  <c r="B12" i="48"/>
  <c r="D12" i="48"/>
  <c r="E12" i="48"/>
  <c r="C12" i="48"/>
  <c r="B10" i="48"/>
  <c r="C10" i="48"/>
  <c r="D10" i="48"/>
  <c r="E10" i="48"/>
  <c r="B11" i="48"/>
  <c r="D11" i="48"/>
  <c r="E11" i="48"/>
  <c r="C11" i="48"/>
  <c r="R16" i="48"/>
  <c r="AQ10" i="48" l="1"/>
  <c r="AQ13" i="48"/>
  <c r="AQ11" i="48"/>
  <c r="AQ12" i="48"/>
  <c r="AQ8" i="48"/>
  <c r="AQ14" i="48"/>
  <c r="AQ9" i="48"/>
  <c r="AQ7" i="48"/>
  <c r="AR7" i="48" l="1"/>
  <c r="A7" i="48" s="1"/>
  <c r="AR8" i="48"/>
  <c r="A8" i="48" s="1"/>
  <c r="AR13" i="48"/>
  <c r="AR14" i="48"/>
  <c r="AR10" i="48"/>
  <c r="A10" i="48" s="1"/>
  <c r="AR12" i="48"/>
  <c r="AR11" i="48"/>
  <c r="A11" i="48" s="1"/>
  <c r="AR9" i="48"/>
  <c r="A9" i="48" s="1"/>
</calcChain>
</file>

<file path=xl/sharedStrings.xml><?xml version="1.0" encoding="utf-8"?>
<sst xmlns="http://schemas.openxmlformats.org/spreadsheetml/2006/main" count="610" uniqueCount="341">
  <si>
    <t>S/No.</t>
  </si>
  <si>
    <t>Name</t>
  </si>
  <si>
    <t>School/Institution</t>
  </si>
  <si>
    <t>Route No.</t>
  </si>
  <si>
    <t>Judge's Name</t>
  </si>
  <si>
    <t>Category</t>
  </si>
  <si>
    <t>Qualification Round</t>
  </si>
  <si>
    <t>B=bonus ok      T=top ok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</si>
  <si>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</si>
  <si>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</si>
  <si>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</si>
  <si>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</si>
  <si>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</si>
  <si>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</si>
  <si>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</si>
  <si>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</si>
  <si>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Final Ranking</t>
  </si>
  <si>
    <t xml:space="preserve">Total Tops </t>
  </si>
  <si>
    <t>Number of attempts for Tops</t>
  </si>
  <si>
    <t>Total Bonus</t>
  </si>
  <si>
    <t>Number of attempts for Bonus</t>
  </si>
  <si>
    <t>Number</t>
  </si>
  <si>
    <t>Bonus</t>
  </si>
  <si>
    <t>Attempts for Bonus</t>
  </si>
  <si>
    <t>Top</t>
  </si>
  <si>
    <t>Attempts for top</t>
  </si>
  <si>
    <t>Formule di servizio</t>
  </si>
  <si>
    <t>published at</t>
  </si>
  <si>
    <t>Final Round</t>
  </si>
  <si>
    <t>Starting Order</t>
  </si>
  <si>
    <t xml:space="preserve"> Name</t>
  </si>
  <si>
    <t xml:space="preserve">Chief Judge: </t>
  </si>
  <si>
    <t>Chief Route Judge: Melvin</t>
  </si>
  <si>
    <t>6*</t>
  </si>
  <si>
    <t>7*</t>
  </si>
  <si>
    <t>8*</t>
  </si>
  <si>
    <t>*Results based on qualifiers</t>
  </si>
  <si>
    <t>XMSS NSBC 2015</t>
  </si>
  <si>
    <t>19-20 MAR</t>
  </si>
  <si>
    <t>A DIVISION BOYS</t>
  </si>
  <si>
    <t>GORDON TEO WEI KIAT</t>
  </si>
  <si>
    <t>MJC</t>
  </si>
  <si>
    <t>R SUDAKAR</t>
  </si>
  <si>
    <t>No.</t>
  </si>
  <si>
    <t>Name (As in NRIC/Passport)</t>
  </si>
  <si>
    <t>School / Institution</t>
  </si>
  <si>
    <t>NA</t>
  </si>
  <si>
    <t>Muhammad Al azim bin Mohammed fared</t>
  </si>
  <si>
    <t>Bernard Mui (double entry)</t>
  </si>
  <si>
    <t>WONG TENG FON</t>
  </si>
  <si>
    <t>ANG WEI HENG WAYNE</t>
  </si>
  <si>
    <t>TAY HUI HONG</t>
  </si>
  <si>
    <t>SERGIO GABRIEL KUN JIAWEI</t>
  </si>
  <si>
    <t>RP</t>
  </si>
  <si>
    <t>DETAIL 12</t>
  </si>
  <si>
    <t>ZIV LOW EN HAO</t>
  </si>
  <si>
    <t>KWAN QING ZHONG EMMANUEL</t>
  </si>
  <si>
    <t>DAVE DEXTER TAN</t>
  </si>
  <si>
    <t>HIA ZHI WEN</t>
  </si>
  <si>
    <t>LEON LIM JIAN YING</t>
  </si>
  <si>
    <t>AHMAD QASHIDI</t>
  </si>
  <si>
    <t>MOHAMMAD AMIRI BIN MOHD HADRI</t>
  </si>
  <si>
    <t>RAPHEAL ASHLEY LEE CHOY HENG</t>
  </si>
  <si>
    <t>LOO LEK WISE JEDREK</t>
  </si>
  <si>
    <t>NICCHOLAS HAW LE JAE</t>
  </si>
  <si>
    <t>LAU KAH YONG</t>
  </si>
  <si>
    <t>LIM ZHI YUAN</t>
  </si>
  <si>
    <t>LOUIS GOH YUAN YU</t>
  </si>
  <si>
    <t>GAVIN LEONG ZEE KIN</t>
  </si>
  <si>
    <t>GAN JIN ZHOU</t>
  </si>
  <si>
    <t>TAN ZHI KAI</t>
  </si>
  <si>
    <t>CHAI ZI JUN</t>
  </si>
  <si>
    <t>OH CHUNGUAN DARIUS</t>
  </si>
  <si>
    <t>JULIAN YAP HUA WEI</t>
  </si>
  <si>
    <t>TAN JIA LIANG JEREMY</t>
  </si>
  <si>
    <t>LING ADAM</t>
  </si>
  <si>
    <t>TAN TSE HOW JASON</t>
  </si>
  <si>
    <t>LIEU SHI YANG</t>
  </si>
  <si>
    <t>SONG WEN YANG JONATHAN</t>
  </si>
  <si>
    <t>CHOY MING HAN NICHOLAS</t>
  </si>
  <si>
    <t>BENEDICT CHOI KOK WENG</t>
  </si>
  <si>
    <t>SZETO HAO XUAN LOUIS</t>
  </si>
  <si>
    <t>HAKIM SULAIMAN</t>
  </si>
  <si>
    <t>MUHAMMAD ILMAN FAHMI</t>
  </si>
  <si>
    <t>MUHAMMAD SYAFIQ BIN NASER BA'ARFAN</t>
  </si>
  <si>
    <t>BRYAN KHOO CHIN HOW</t>
  </si>
  <si>
    <t>LIM FANG WEI</t>
  </si>
  <si>
    <t>HOO BING XU</t>
  </si>
  <si>
    <t>ANG YAN ANG</t>
  </si>
  <si>
    <t>NOEL KOH</t>
  </si>
  <si>
    <t>ADLY HAKIM BIN NASDIAN</t>
  </si>
  <si>
    <t>JEROME CHEW</t>
  </si>
  <si>
    <t>FOO ZHONG YU AARON</t>
  </si>
  <si>
    <t>GOH YI ERN</t>
  </si>
  <si>
    <t>FARIS DANIAL B FATHUL RAHMAN</t>
  </si>
  <si>
    <t>CHONG EE JIN</t>
  </si>
  <si>
    <t>JACK CHONG HUAI JIE</t>
  </si>
  <si>
    <t>TAN PIN RAY</t>
  </si>
  <si>
    <t>DENNIS ENG WEI YANG</t>
  </si>
  <si>
    <t>MOHAMMAD UZAIR BIN ROSMAN 'ID</t>
  </si>
  <si>
    <t>LOY XING KANG</t>
  </si>
  <si>
    <t>CHEW KEN YU, ZENEDINE</t>
  </si>
  <si>
    <t>NATIONAL UNIVERSITY OF SINGAPORE</t>
  </si>
  <si>
    <t>SAFIY SUHERMAN SHAH</t>
  </si>
  <si>
    <t>NANYANG POLYTECHNIC</t>
  </si>
  <si>
    <t>SHARUL HAZMAN</t>
  </si>
  <si>
    <t>SINGAPORE POLYTECHNIC</t>
  </si>
  <si>
    <t>OTHERS</t>
  </si>
  <si>
    <t>NG JUN XIANG</t>
  </si>
  <si>
    <t>LIU WEN HAO</t>
  </si>
  <si>
    <t>TAMPINES JUNIOR COLLEGE</t>
  </si>
  <si>
    <t>STEPHEN SALVADOR</t>
  </si>
  <si>
    <t>ITE COLLEGE CENTRAL</t>
  </si>
  <si>
    <t>LAWRENCE HO</t>
  </si>
  <si>
    <t>BRIAN OH</t>
  </si>
  <si>
    <t>SINGAPORE INSTITUTE OF TECHNOLOGY</t>
  </si>
  <si>
    <t>RYAN TAN JUN EE</t>
  </si>
  <si>
    <t>DARREN TAN</t>
  </si>
  <si>
    <t>AMOS WONG</t>
  </si>
  <si>
    <t>CARL MATTHEW SENARTA</t>
  </si>
  <si>
    <t>BRYAN CHIN</t>
  </si>
  <si>
    <t>TEAM SOTONG</t>
  </si>
  <si>
    <t>GOH ZHENG EAN WARREN</t>
  </si>
  <si>
    <t>CHU GEE CHOON</t>
  </si>
  <si>
    <t>HARITH ISKANDAR</t>
  </si>
  <si>
    <t>JAMUS HENG</t>
  </si>
  <si>
    <t>TAN PENG HOW KENNETH</t>
  </si>
  <si>
    <t>TAN JIN QUAN JARED</t>
  </si>
  <si>
    <t>MERIDIAN JUNIOR COLLEGE</t>
  </si>
  <si>
    <t>ABDUL QAIYUM LEE BIN ABDUL AZIZ</t>
  </si>
  <si>
    <t>MERIDAN JUNIOR COLLEGE</t>
  </si>
  <si>
    <t>STEFAN CHOO BIN HAO</t>
  </si>
  <si>
    <t>JOSEPH PANG ZHI WEI</t>
  </si>
  <si>
    <t>ITE COLLEGE EAST</t>
  </si>
  <si>
    <t>GABRIEL SIM QIN JIE</t>
  </si>
  <si>
    <t>LIM TZE HAO</t>
  </si>
  <si>
    <t>GOH MING-HAN, SHANNON</t>
  </si>
  <si>
    <t>YAP TZI RICHARD</t>
  </si>
  <si>
    <t>TAN WEI ZHI NICHOLAS</t>
  </si>
  <si>
    <t>TAN JIA QI</t>
  </si>
  <si>
    <t>CHONG JIA ZHI</t>
  </si>
  <si>
    <t>NIL</t>
  </si>
  <si>
    <t>NATIONAL JUNIOR COLLEGE</t>
  </si>
  <si>
    <t>THEODORE TAN XU YANG</t>
  </si>
  <si>
    <t>HO PENG HAN</t>
  </si>
  <si>
    <t>WONG WEI QI</t>
  </si>
  <si>
    <t>LIM CHEN</t>
  </si>
  <si>
    <t>HO KHEE WEI</t>
  </si>
  <si>
    <t>LIU YILIU</t>
  </si>
  <si>
    <t>MOK SIEW ING</t>
  </si>
  <si>
    <t>LIN JUN RONG</t>
  </si>
  <si>
    <t>RYAN CHIONG</t>
  </si>
  <si>
    <t>NANYANG TECHNOLOGICAL UNIVERSITY</t>
  </si>
  <si>
    <t>DANIEL CHEN</t>
  </si>
  <si>
    <t>MUHAMMAD ZAKI</t>
  </si>
  <si>
    <t>LEAM MING YAO</t>
  </si>
  <si>
    <t>MUHAMMAD HAZIQ BIN RAFFEEI</t>
  </si>
  <si>
    <t>XU JUN FENG AMOS</t>
  </si>
  <si>
    <t>BRANDON TAN JUN</t>
  </si>
  <si>
    <t>DARREN LOH RUI JIE</t>
  </si>
  <si>
    <t>LIM KIA WEE, NOAH</t>
  </si>
  <si>
    <t>THAM ZHI RONG</t>
  </si>
  <si>
    <t>LEE JUN HAO</t>
  </si>
  <si>
    <t>PAE JIAN YI</t>
  </si>
  <si>
    <t>ARUN PAYYALOT KOYIPARAMBATH</t>
  </si>
  <si>
    <t>ZAI SHIHAO</t>
  </si>
  <si>
    <t>NGEE ANN POLYTECHNIC</t>
  </si>
  <si>
    <t>ALOYSIUS LIM BING HONG</t>
  </si>
  <si>
    <t>SERANGOON JUNIOR COLLEGE</t>
  </si>
  <si>
    <t>MALCOLM TAN</t>
  </si>
  <si>
    <t>WONG WEI XIN, ANDY</t>
  </si>
  <si>
    <t>BHONE MYAT GON</t>
  </si>
  <si>
    <t>LEONG YU BIN ADRIAN</t>
  </si>
  <si>
    <t>ERFAN KHAIRY BIN HANAFI</t>
  </si>
  <si>
    <t>MUHAMMAD SHAFIQ B NINABA</t>
  </si>
  <si>
    <t>TEO SIA YONG AMOS</t>
  </si>
  <si>
    <t>RYNE TAN CHUN LI</t>
  </si>
  <si>
    <t>CALEB CHOY</t>
  </si>
  <si>
    <t>XU JIAMING</t>
  </si>
  <si>
    <t>JUSTIN HO JIN KIAT</t>
  </si>
  <si>
    <t>ABDILLAH HAFIZ ZULKIFLY</t>
  </si>
  <si>
    <t>LI YANG YUE, EDSON</t>
  </si>
  <si>
    <t>JONATHAN LEE CHENG JUAN</t>
  </si>
  <si>
    <t>MUHAMMAD IRFAN B HAJIS</t>
  </si>
  <si>
    <t>CHENG JIAMIN DENNIS</t>
  </si>
  <si>
    <t>OUTRAM SECONDARY SCHOOL</t>
  </si>
  <si>
    <t>EH ZHI HAO DION</t>
  </si>
  <si>
    <t>SINGAPORE MANAGEMENT UNIVERSITY</t>
  </si>
  <si>
    <t>CAVAN SOON</t>
  </si>
  <si>
    <t>VICTORIA JUNIOR COLLEGE</t>
  </si>
  <si>
    <t>SOON XIANG YAN</t>
  </si>
  <si>
    <t>NG TZE WEI BRUCE MITCHELL</t>
  </si>
  <si>
    <t>DARREN LIM JUN LIANG</t>
  </si>
  <si>
    <t>DHRUVAL KENAL KOTHARI</t>
  </si>
  <si>
    <t>JOSHUA LIM ZHI QUN</t>
  </si>
  <si>
    <t>KENNETH HO JUN MINN</t>
  </si>
  <si>
    <t>REUBEN CHAY SER ZHE</t>
  </si>
  <si>
    <t>CHUA ZHENGSHEN RYAN</t>
  </si>
  <si>
    <t>ONG YU KEAT RYAN</t>
  </si>
  <si>
    <t>TAN HUA KUN (CHANGE SHIRT SIZE)</t>
  </si>
  <si>
    <t>WILLIAM MING</t>
  </si>
  <si>
    <t>HARMON THEODORE CHEW XIN XIANG</t>
  </si>
  <si>
    <t>JEREME CHONG</t>
  </si>
  <si>
    <t>SYAFIQ FIRDAUS</t>
  </si>
  <si>
    <t>MUN YI SHENG MORGAN</t>
  </si>
  <si>
    <t>KYLE CHAN XING YU</t>
  </si>
  <si>
    <t>TAN MENG LIANG JOSHUA</t>
  </si>
  <si>
    <t>MOE KOUNG KHINE</t>
  </si>
  <si>
    <t>AREA 51</t>
  </si>
  <si>
    <t>ANIQ HILMAN</t>
  </si>
  <si>
    <t>LIM CHIN KEN</t>
  </si>
  <si>
    <t>DELSON ONG</t>
  </si>
  <si>
    <t>NICHOLAS TAY ZHONG XUN</t>
  </si>
  <si>
    <t>MARCUS TAN ZHONG HONG</t>
  </si>
  <si>
    <t>ANDERSON JUNIOR COLLEGE</t>
  </si>
  <si>
    <t>ALOYSIUS YAP</t>
  </si>
  <si>
    <t>RAJA TSAQIF HELMI</t>
  </si>
  <si>
    <t>KOO JUNWEI BRYCE</t>
  </si>
  <si>
    <t>CHAN CLARENCE (REPLACED PHUA JIA YI)</t>
  </si>
  <si>
    <t>TAN QIAN LONG, JOSHUA</t>
  </si>
  <si>
    <t>YAP JING WEN</t>
  </si>
  <si>
    <t>AMAR HASSAN BIN MOHAMAD KAMAL</t>
  </si>
  <si>
    <t>HENG ZENG KAI</t>
  </si>
  <si>
    <t>HO JUN WEN BRIAN</t>
  </si>
  <si>
    <t>DANIAL HAFIZ BIN MUHAMMED NAFIS</t>
  </si>
  <si>
    <t>MUHAMMAD HIRZAN BIN RAHMAT</t>
  </si>
  <si>
    <t>YUEN JUN HENG DEREK</t>
  </si>
  <si>
    <t>GABRIEL IGNATIUS LEE KEE HON</t>
  </si>
  <si>
    <t>MOHAMMAD ALIF DAFFA BIN MOHAMMAD YUSOF</t>
  </si>
  <si>
    <t>MACALISTER TAN</t>
  </si>
  <si>
    <t>FAIZAL JASMURI</t>
  </si>
  <si>
    <t>WONG CHUN XI</t>
  </si>
  <si>
    <t>KOH GUO FENG</t>
  </si>
  <si>
    <t>DAMIEN HO</t>
  </si>
  <si>
    <t>SHAUN PHUA ZONG YOU</t>
  </si>
  <si>
    <t>JARED MOK SHI JIE</t>
  </si>
  <si>
    <t>JERRY HENG</t>
  </si>
  <si>
    <t>GLEN CHOO BIN ZHI</t>
  </si>
  <si>
    <t>STANLEY GOH QI MING</t>
  </si>
  <si>
    <t>KEONG ZE YI, GILBERT</t>
  </si>
  <si>
    <t>YEUNG LONG YU</t>
  </si>
  <si>
    <t>SIM RUI HONG EDWIN</t>
  </si>
  <si>
    <t>JAMES JONATHAN LEONG</t>
  </si>
  <si>
    <t>LOW HAO HWEE JEFFERSON</t>
  </si>
  <si>
    <t>ALFY RAMDZAN</t>
  </si>
  <si>
    <t>WEE JIAWEI BENEDICT</t>
  </si>
  <si>
    <t>TAN JUN JIE, JONATHAN</t>
  </si>
  <si>
    <t>TEMASEK POLYTECHNIC</t>
  </si>
  <si>
    <t>VICTOR LIM WEI JIE</t>
  </si>
  <si>
    <t>AUSTEN POINTER</t>
  </si>
  <si>
    <t>UNITED WORLD COLLEGE OF SOUTH EAST ASIA</t>
  </si>
  <si>
    <t>GLENN NG</t>
  </si>
  <si>
    <t>V LIVESH KUMAR</t>
  </si>
  <si>
    <t>JINSHENG YIP</t>
  </si>
  <si>
    <t xml:space="preserve">TEO WEE MENG </t>
  </si>
  <si>
    <t>SPRINGFIELD SECONDARY SCHOOL</t>
  </si>
  <si>
    <t>MUHAMMAD FARIID BIN SYED AMZAH ALSAGOFF</t>
  </si>
  <si>
    <t>TIAN HONG CHUN</t>
  </si>
  <si>
    <t>ANANTA GHALE</t>
  </si>
  <si>
    <t>TAN QI YUAN</t>
  </si>
  <si>
    <t>TANG YI HAO DARYL</t>
  </si>
  <si>
    <t>EBBY TAUFIQ BIN MUHAMAD SUPAHID</t>
  </si>
  <si>
    <t>NAVARRO JOHN CHRISTOPHER L</t>
  </si>
  <si>
    <t>NTU - UMC</t>
  </si>
  <si>
    <t>LIM WEN PIN</t>
  </si>
  <si>
    <t>LEONG YONG LIANG</t>
  </si>
  <si>
    <t>TAY KANG XUN</t>
  </si>
  <si>
    <t>ARPITH KOSHY</t>
  </si>
  <si>
    <t>CHUA RUI XIANG</t>
  </si>
  <si>
    <t>ZACHARY ALLEN VINCENT</t>
  </si>
  <si>
    <t>XINMIN SECONDARY SCHOOL</t>
  </si>
  <si>
    <t>CHUA CHONG YI</t>
  </si>
  <si>
    <t>JUSTIN LAM</t>
  </si>
  <si>
    <t>UNIVERSITY OF BRITISH COLUMBIA</t>
  </si>
  <si>
    <t>WONG HSIEN WEN JAMES</t>
  </si>
  <si>
    <t>CHEW YU JONATHAN</t>
  </si>
  <si>
    <t>MUHAMMAD AMIN</t>
  </si>
  <si>
    <t>LIM WEN YAN RYAN</t>
  </si>
  <si>
    <t>SONTAYED ASAVAHAME</t>
  </si>
  <si>
    <t>HILMAN BIN ABDUL HALIM</t>
  </si>
  <si>
    <t>SINGAPORE UNIVERSITY OF TECHNOLOGY AND DESIGN</t>
  </si>
  <si>
    <t>TEMASEK JUNIOR COLLEGE</t>
  </si>
  <si>
    <t>NTU PUMPFEST 2016</t>
  </si>
  <si>
    <t>UWCSEA</t>
  </si>
  <si>
    <t>DYLAN WOO WYE LUN</t>
  </si>
  <si>
    <t>LOYANG SECONDARY SCHOOL</t>
  </si>
  <si>
    <t>IZZ LUTHFIL ABDUL LATHIF</t>
  </si>
  <si>
    <t>SEBASTIAN GOH HE XUAN</t>
  </si>
  <si>
    <t>BRYAN LEE</t>
  </si>
  <si>
    <t>WAN HOI TO</t>
  </si>
  <si>
    <t>OUTRAM SECONDAY SCHOOL</t>
  </si>
  <si>
    <t>DERICK ONG</t>
  </si>
  <si>
    <t>VANWELL ANTHONY DELA ROSA</t>
  </si>
  <si>
    <t>KIERAN DAWSON</t>
  </si>
  <si>
    <t>JARRELL SOH JIT KAI</t>
  </si>
  <si>
    <t>MARIS STELLA HIGH SEC SCH</t>
  </si>
  <si>
    <t>LUKE GOH WEN BIN</t>
  </si>
  <si>
    <t>CHAN MATTHEW ALEXANDER</t>
  </si>
  <si>
    <t xml:space="preserve">TAN BING QIAN </t>
  </si>
  <si>
    <t xml:space="preserve">DANIAL NURHAKIM BIN FARHAD </t>
  </si>
  <si>
    <t xml:space="preserve">BRYAN PHING ZI XUAN </t>
  </si>
  <si>
    <t xml:space="preserve">ISMAN SEETOH JUN WEN </t>
  </si>
  <si>
    <t xml:space="preserve">IZZ DANIAL BIN MAZLAN </t>
  </si>
  <si>
    <t xml:space="preserve">AMMAR </t>
  </si>
  <si>
    <t xml:space="preserve">TAN JUN ZE </t>
  </si>
  <si>
    <t xml:space="preserve">MUHAMMAD ZULFAHMI BIN ZULKIFLI </t>
  </si>
  <si>
    <t xml:space="preserve">NAUFAL DANI ZIKRY BIN MD FAIZAL </t>
  </si>
  <si>
    <t xml:space="preserve">LEE WU HUAI </t>
  </si>
  <si>
    <t xml:space="preserve">RAIYAN BIN RANDY </t>
  </si>
  <si>
    <t xml:space="preserve">SYAHZYAD SYAWQIE KAMAL </t>
  </si>
  <si>
    <t xml:space="preserve">SNG IGNATIUS </t>
  </si>
  <si>
    <t>CHOW ZI YANG</t>
  </si>
  <si>
    <t>LAURENS JACZYNSKI</t>
  </si>
  <si>
    <t xml:space="preserve">ALEX HO JIA YUE </t>
  </si>
  <si>
    <t xml:space="preserve">GENIBLAZO ELIJAH JAMES </t>
  </si>
  <si>
    <t>ZHONG BAODE</t>
  </si>
  <si>
    <t>XIN MIN SECONDARY SCHOOL</t>
  </si>
  <si>
    <t>LEE SI JIE</t>
  </si>
  <si>
    <t>NGUYEN LOC TRUONG</t>
  </si>
  <si>
    <t>HO JUN WAI, OWEN</t>
  </si>
  <si>
    <t xml:space="preserve">KURT ANTHONY CASTILLO RAMOS </t>
  </si>
  <si>
    <t>SIM QI XUN</t>
  </si>
  <si>
    <t>MUHAMMAD EZEKIEL ZAIDANIE</t>
  </si>
  <si>
    <t>JONAS CHEW</t>
  </si>
  <si>
    <t>SJI-INTERNATIONAL</t>
  </si>
  <si>
    <t>ETHAN TEO</t>
  </si>
  <si>
    <t>YISHUN SECONDARY</t>
  </si>
  <si>
    <t>DYLAN ZHI YANG LAU</t>
  </si>
  <si>
    <t>BOURQUARD PIERRE-ANTOINE</t>
  </si>
  <si>
    <t>LYCEE FRANCAIS DE SINGAPOUR</t>
  </si>
  <si>
    <t>BEON REMI</t>
  </si>
  <si>
    <t>LFS FRENCH SCHOOL SINGAPORE</t>
  </si>
  <si>
    <t>ERIC NICOLAS WALLNER</t>
  </si>
  <si>
    <t>UNITED WORLD COLLEGE OF SOUTH EAST ASIA DOVER CAMPUS</t>
  </si>
  <si>
    <t>MUHAMMAD ZULHILMI BIN ZULKIFLI</t>
  </si>
  <si>
    <t>BENJAMIN MONTAGNES</t>
  </si>
  <si>
    <t>SECONDARY SCHOOL</t>
  </si>
  <si>
    <t>CONVERT EDGAR</t>
  </si>
  <si>
    <t>U17 BOYS Master Judging Sheet - Detail</t>
  </si>
  <si>
    <t>PARIT KHUNBORIWARN</t>
  </si>
  <si>
    <t xml:space="preserve">PLEARNPATTANA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</si>
</sst>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[$-409]d\-mmm\-yy;@"/>
    <numFmt numFmtId="166" formatCode="d/m/yy\ h:mm;@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5" fillId="0" borderId="1" applyFont="0">
      <alignment horizontal="center"/>
    </xf>
    <xf numFmtId="0" fontId="1" fillId="0" borderId="0"/>
  </cellStyleXfs>
  <cellXfs count="187">
    <xf numFmtId="0" fontId="0" fillId="0" borderId="0" xfId="0"/>
    <xf numFmtId="0" fontId="17" fillId="0" borderId="0" xfId="0" applyFont="1"/>
    <xf numFmtId="0" fontId="17" fillId="0" borderId="2" xfId="0" applyFont="1" applyBorder="1" applyAlignment="1"/>
    <xf numFmtId="0" fontId="18" fillId="0" borderId="0" xfId="0" applyFont="1" applyAlignment="1"/>
    <xf numFmtId="0" fontId="18" fillId="0" borderId="2" xfId="0" applyFont="1" applyBorder="1" applyAlignment="1"/>
    <xf numFmtId="0" fontId="19" fillId="0" borderId="2" xfId="0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/>
    <xf numFmtId="0" fontId="9" fillId="0" borderId="0" xfId="2" applyFont="1"/>
    <xf numFmtId="0" fontId="9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textRotation="90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2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64" fontId="4" fillId="0" borderId="0" xfId="1" applyFont="1"/>
    <xf numFmtId="0" fontId="13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12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/>
    <xf numFmtId="0" fontId="14" fillId="0" borderId="0" xfId="2" applyFont="1" applyAlignment="1"/>
    <xf numFmtId="0" fontId="4" fillId="0" borderId="0" xfId="2" applyFont="1" applyBorder="1"/>
    <xf numFmtId="0" fontId="4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textRotation="90" wrapText="1"/>
    </xf>
    <xf numFmtId="0" fontId="20" fillId="0" borderId="5" xfId="2" applyFont="1" applyFill="1" applyBorder="1" applyAlignment="1">
      <alignment horizontal="center"/>
    </xf>
    <xf numFmtId="0" fontId="21" fillId="0" borderId="6" xfId="14" applyFont="1" applyFill="1" applyBorder="1">
      <alignment horizontal="center"/>
    </xf>
    <xf numFmtId="0" fontId="21" fillId="0" borderId="5" xfId="14" applyFont="1" applyFill="1" applyBorder="1" applyAlignment="1">
      <alignment horizontal="left"/>
    </xf>
    <xf numFmtId="0" fontId="21" fillId="0" borderId="7" xfId="14" applyFont="1" applyFill="1" applyBorder="1" applyAlignment="1">
      <alignment horizontal="left"/>
    </xf>
    <xf numFmtId="0" fontId="21" fillId="0" borderId="4" xfId="14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21" fillId="0" borderId="6" xfId="14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21" fillId="0" borderId="6" xfId="14" applyFont="1" applyBorder="1">
      <alignment horizontal="center"/>
    </xf>
    <xf numFmtId="0" fontId="21" fillId="0" borderId="5" xfId="14" applyFont="1" applyBorder="1" applyAlignment="1">
      <alignment horizontal="left"/>
    </xf>
    <xf numFmtId="0" fontId="21" fillId="0" borderId="7" xfId="14" applyFont="1" applyBorder="1" applyAlignment="1">
      <alignment horizontal="left"/>
    </xf>
    <xf numFmtId="0" fontId="21" fillId="0" borderId="6" xfId="14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20" fillId="0" borderId="6" xfId="2" applyFont="1" applyBorder="1" applyAlignment="1">
      <alignment horizontal="center"/>
    </xf>
    <xf numFmtId="0" fontId="21" fillId="0" borderId="0" xfId="14" applyFont="1" applyBorder="1">
      <alignment horizontal="center"/>
    </xf>
    <xf numFmtId="0" fontId="21" fillId="0" borderId="0" xfId="14" applyFont="1" applyBorder="1" applyAlignment="1">
      <alignment horizontal="left"/>
    </xf>
    <xf numFmtId="0" fontId="20" fillId="0" borderId="11" xfId="2" applyFont="1" applyBorder="1" applyAlignment="1">
      <alignment horizontal="center"/>
    </xf>
    <xf numFmtId="0" fontId="21" fillId="0" borderId="11" xfId="14" applyFont="1" applyBorder="1">
      <alignment horizontal="center"/>
    </xf>
    <xf numFmtId="0" fontId="21" fillId="0" borderId="12" xfId="14" applyFont="1" applyBorder="1" applyAlignment="1">
      <alignment horizontal="left"/>
    </xf>
    <xf numFmtId="0" fontId="21" fillId="0" borderId="11" xfId="14" applyFont="1" applyBorder="1" applyAlignment="1">
      <alignment horizontal="left"/>
    </xf>
    <xf numFmtId="0" fontId="5" fillId="0" borderId="13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1" fillId="0" borderId="1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166" fontId="4" fillId="0" borderId="0" xfId="2" applyNumberFormat="1" applyFont="1" applyAlignment="1"/>
    <xf numFmtId="0" fontId="22" fillId="0" borderId="1" xfId="0" applyFont="1" applyBorder="1" applyAlignment="1">
      <alignment vertical="center"/>
    </xf>
    <xf numFmtId="1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/>
    </xf>
    <xf numFmtId="0" fontId="12" fillId="3" borderId="1" xfId="2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0" fontId="5" fillId="3" borderId="1" xfId="2" applyFont="1" applyFill="1" applyBorder="1" applyAlignment="1">
      <alignment horizontal="center"/>
    </xf>
    <xf numFmtId="0" fontId="23" fillId="3" borderId="1" xfId="0" applyFont="1" applyFill="1" applyBorder="1" applyAlignment="1">
      <alignment vertical="center"/>
    </xf>
    <xf numFmtId="0" fontId="4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4" borderId="1" xfId="2" applyNumberFormat="1" applyFont="1" applyFill="1" applyBorder="1" applyAlignment="1">
      <alignment horizontal="center"/>
    </xf>
    <xf numFmtId="0" fontId="12" fillId="4" borderId="1" xfId="2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/>
    </xf>
    <xf numFmtId="0" fontId="5" fillId="4" borderId="1" xfId="2" applyFont="1" applyFill="1" applyBorder="1" applyAlignment="1">
      <alignment horizontal="center"/>
    </xf>
    <xf numFmtId="0" fontId="12" fillId="4" borderId="0" xfId="2" applyNumberFormat="1" applyFont="1" applyFill="1" applyBorder="1" applyAlignment="1">
      <alignment horizontal="center"/>
    </xf>
    <xf numFmtId="0" fontId="4" fillId="4" borderId="0" xfId="2" applyFont="1" applyFill="1" applyBorder="1" applyAlignment="1">
      <alignment horizontal="center"/>
    </xf>
    <xf numFmtId="0" fontId="5" fillId="4" borderId="0" xfId="2" applyFont="1" applyFill="1" applyBorder="1" applyAlignment="1">
      <alignment horizontal="center"/>
    </xf>
    <xf numFmtId="0" fontId="4" fillId="4" borderId="0" xfId="2" applyFont="1" applyFill="1"/>
    <xf numFmtId="164" fontId="4" fillId="4" borderId="0" xfId="1" applyFont="1" applyFill="1"/>
    <xf numFmtId="0" fontId="13" fillId="4" borderId="0" xfId="2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" xfId="0" applyFont="1" applyBorder="1"/>
    <xf numFmtId="0" fontId="0" fillId="0" borderId="17" xfId="0" applyFont="1" applyBorder="1"/>
    <xf numFmtId="0" fontId="16" fillId="0" borderId="0" xfId="0" applyFont="1"/>
    <xf numFmtId="0" fontId="24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6" fillId="0" borderId="0" xfId="0" applyFont="1" applyAlignment="1">
      <alignment vertical="center"/>
    </xf>
    <xf numFmtId="1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4" fillId="0" borderId="17" xfId="0" applyNumberFormat="1" applyFont="1" applyFill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17" fillId="0" borderId="0" xfId="0" applyFont="1" applyBorder="1" applyAlignment="1"/>
    <xf numFmtId="0" fontId="19" fillId="0" borderId="0" xfId="0" applyFont="1" applyBorder="1" applyAlignment="1"/>
    <xf numFmtId="0" fontId="25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0" fillId="0" borderId="25" xfId="0" applyFont="1" applyBorder="1" applyAlignment="1"/>
    <xf numFmtId="0" fontId="0" fillId="0" borderId="0" xfId="0" applyFont="1" applyAlignment="1"/>
    <xf numFmtId="0" fontId="0" fillId="0" borderId="0" xfId="0" applyFont="1"/>
    <xf numFmtId="0" fontId="0" fillId="0" borderId="0" xfId="0" applyFont="1" applyFill="1"/>
    <xf numFmtId="0" fontId="0" fillId="0" borderId="25" xfId="0" applyFont="1" applyBorder="1" applyAlignment="1">
      <alignment wrapText="1"/>
    </xf>
    <xf numFmtId="0" fontId="0" fillId="0" borderId="25" xfId="0" applyFont="1" applyBorder="1"/>
    <xf numFmtId="0" fontId="2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6" borderId="1" xfId="0" applyFont="1" applyFill="1" applyBorder="1" applyAlignment="1"/>
    <xf numFmtId="0" fontId="0" fillId="0" borderId="25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7" borderId="0" xfId="0" applyFont="1" applyFill="1" applyAlignment="1">
      <alignment horizontal="center"/>
    </xf>
    <xf numFmtId="0" fontId="20" fillId="0" borderId="16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0" fillId="0" borderId="0" xfId="2" applyFont="1" applyAlignment="1">
      <alignment horizontal="center"/>
    </xf>
    <xf numFmtId="0" fontId="8" fillId="5" borderId="3" xfId="2" applyFont="1" applyFill="1" applyBorder="1" applyAlignment="1">
      <alignment horizontal="center"/>
    </xf>
    <xf numFmtId="0" fontId="8" fillId="5" borderId="15" xfId="2" applyFont="1" applyFill="1" applyBorder="1" applyAlignment="1">
      <alignment horizontal="center"/>
    </xf>
    <xf numFmtId="0" fontId="8" fillId="5" borderId="16" xfId="2" applyFont="1" applyFill="1" applyBorder="1" applyAlignment="1">
      <alignment horizontal="center"/>
    </xf>
    <xf numFmtId="0" fontId="14" fillId="0" borderId="0" xfId="2" applyFont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165" fontId="8" fillId="5" borderId="3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5" fontId="8" fillId="5" borderId="16" xfId="2" applyNumberFormat="1" applyFont="1" applyFill="1" applyBorder="1" applyAlignment="1">
      <alignment horizontal="center" vertical="center"/>
    </xf>
    <xf numFmtId="166" fontId="4" fillId="0" borderId="0" xfId="2" applyNumberFormat="1" applyFont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4" fillId="0" borderId="16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</cellXfs>
  <cellStyles count="16">
    <cellStyle name="Comma [0] 2" xfId="1"/>
    <cellStyle name="Normal" xfId="0" builtinId="0"/>
    <cellStyle name="Normal 2" xfId="2"/>
    <cellStyle name="Normal 20" xfId="3"/>
    <cellStyle name="Normal 21" xfId="4"/>
    <cellStyle name="Normal 22" xfId="5"/>
    <cellStyle name="Normal 23" xfId="6"/>
    <cellStyle name="Normal 24" xfId="7"/>
    <cellStyle name="Normal 25" xfId="8"/>
    <cellStyle name="Normal 26" xfId="9"/>
    <cellStyle name="Normal 27" xfId="10"/>
    <cellStyle name="Normal 3" xfId="11"/>
    <cellStyle name="Normal 3 2" xfId="12"/>
    <cellStyle name="Normal 3 3" xfId="15"/>
    <cellStyle name="Normal 4" xfId="13"/>
    <cellStyle name="Style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2" zoomScale="85" zoomScaleNormal="85" zoomScaleSheetLayoutView="70" zoomScalePageLayoutView="55" workbookViewId="0">
      <selection activeCell="B5" sqref="B5:B19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282</v>
      </c>
      <c r="B1" s="163"/>
      <c r="C1" s="102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338</v>
      </c>
      <c r="C2" s="123"/>
      <c r="D2" s="132">
        <v>1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46">
        <v>1</v>
      </c>
      <c r="B5" s="161" t="s">
        <v>311</v>
      </c>
      <c r="C5" s="161" t="s">
        <v>270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46">
        <v>2</v>
      </c>
      <c r="B6" s="161" t="s">
        <v>318</v>
      </c>
      <c r="C6" s="161" t="s">
        <v>270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46">
        <v>3</v>
      </c>
      <c r="B7" s="161" t="s">
        <v>319</v>
      </c>
      <c r="C7" s="161" t="s">
        <v>270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46">
        <v>4</v>
      </c>
      <c r="B8" s="161" t="s">
        <v>321</v>
      </c>
      <c r="C8" s="161" t="s">
        <v>270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46">
        <v>5</v>
      </c>
      <c r="B9" s="161" t="s">
        <v>315</v>
      </c>
      <c r="C9" s="161" t="s">
        <v>316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46">
        <v>6</v>
      </c>
      <c r="B10" s="161" t="s">
        <v>317</v>
      </c>
      <c r="C10" s="161" t="s">
        <v>316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46">
        <v>7</v>
      </c>
      <c r="B11" s="161" t="s">
        <v>308</v>
      </c>
      <c r="C11" s="161" t="s">
        <v>255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46">
        <v>8</v>
      </c>
      <c r="B12" s="161" t="s">
        <v>309</v>
      </c>
      <c r="C12" s="161" t="s">
        <v>255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46">
        <v>9</v>
      </c>
      <c r="B13" s="161" t="s">
        <v>310</v>
      </c>
      <c r="C13" s="161" t="s">
        <v>255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46">
        <v>10</v>
      </c>
      <c r="B14" s="161" t="s">
        <v>314</v>
      </c>
      <c r="C14" s="161" t="s">
        <v>255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46">
        <v>11</v>
      </c>
      <c r="B15" s="161" t="s">
        <v>320</v>
      </c>
      <c r="C15" s="161" t="s">
        <v>255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46">
        <v>12</v>
      </c>
      <c r="B16" s="161" t="s">
        <v>322</v>
      </c>
      <c r="C16" s="161" t="s">
        <v>255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46">
        <v>13</v>
      </c>
      <c r="B17" s="161" t="s">
        <v>299</v>
      </c>
      <c r="C17" s="161" t="s">
        <v>255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46">
        <v>14</v>
      </c>
      <c r="B18" s="161" t="s">
        <v>313</v>
      </c>
      <c r="C18" s="161" t="s">
        <v>255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46">
        <v>15</v>
      </c>
      <c r="B19" s="161" t="s">
        <v>304</v>
      </c>
      <c r="C19" s="161" t="s">
        <v>255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46"/>
      <c r="B20" s="158"/>
      <c r="C20" s="15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46"/>
      <c r="B21" s="160"/>
      <c r="C21" s="15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08"/>
    </row>
    <row r="46" spans="2:3" x14ac:dyDescent="0.35">
      <c r="B46" s="103"/>
      <c r="C46" s="108"/>
    </row>
    <row r="47" spans="2:3" x14ac:dyDescent="0.35">
      <c r="B47" s="103"/>
      <c r="C47" s="108"/>
    </row>
    <row r="48" spans="2:3" x14ac:dyDescent="0.35">
      <c r="B48" s="103"/>
      <c r="C48" s="108"/>
    </row>
    <row r="49" spans="2:3" x14ac:dyDescent="0.35">
      <c r="B49" s="103"/>
      <c r="C49" s="108"/>
    </row>
    <row r="50" spans="2:3" x14ac:dyDescent="0.35">
      <c r="B50" s="103"/>
      <c r="C50" s="108"/>
    </row>
    <row r="51" spans="2:3" x14ac:dyDescent="0.35">
      <c r="B51" s="103"/>
      <c r="C51" s="108"/>
    </row>
    <row r="52" spans="2:3" x14ac:dyDescent="0.35">
      <c r="B52" s="103"/>
      <c r="C52" s="108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2" zoomScale="85" zoomScaleNormal="85" zoomScaleSheetLayoutView="70" zoomScalePageLayoutView="55" workbookViewId="0">
      <selection activeCell="B5" sqref="B5:B19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282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338</v>
      </c>
      <c r="C2" s="123"/>
      <c r="D2" s="132">
        <v>2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46">
        <v>16</v>
      </c>
      <c r="B5" s="161" t="s">
        <v>298</v>
      </c>
      <c r="C5" s="161" t="s">
        <v>255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46">
        <v>17</v>
      </c>
      <c r="B6" s="161" t="s">
        <v>300</v>
      </c>
      <c r="C6" s="161" t="s">
        <v>255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46">
        <v>18</v>
      </c>
      <c r="B7" s="161" t="s">
        <v>301</v>
      </c>
      <c r="C7" s="161" t="s">
        <v>255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46">
        <v>19</v>
      </c>
      <c r="B8" s="161" t="s">
        <v>302</v>
      </c>
      <c r="C8" s="161" t="s">
        <v>255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46">
        <v>20</v>
      </c>
      <c r="B9" s="161" t="s">
        <v>303</v>
      </c>
      <c r="C9" s="161" t="s">
        <v>255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46">
        <v>21</v>
      </c>
      <c r="B10" s="161" t="s">
        <v>305</v>
      </c>
      <c r="C10" s="161" t="s">
        <v>255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46">
        <v>22</v>
      </c>
      <c r="B11" s="161" t="s">
        <v>306</v>
      </c>
      <c r="C11" s="161" t="s">
        <v>255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46">
        <v>23</v>
      </c>
      <c r="B12" s="161" t="s">
        <v>307</v>
      </c>
      <c r="C12" s="161" t="s">
        <v>255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46">
        <v>24</v>
      </c>
      <c r="B13" s="159" t="s">
        <v>289</v>
      </c>
      <c r="C13" s="159" t="s">
        <v>290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46">
        <v>25</v>
      </c>
      <c r="B14" s="159" t="s">
        <v>288</v>
      </c>
      <c r="C14" s="159" t="s">
        <v>185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46">
        <v>26</v>
      </c>
      <c r="B15" s="159" t="s">
        <v>291</v>
      </c>
      <c r="C15" s="159" t="s">
        <v>185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46">
        <v>27</v>
      </c>
      <c r="B16" s="159" t="s">
        <v>292</v>
      </c>
      <c r="C16" s="159" t="s">
        <v>185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46">
        <v>28</v>
      </c>
      <c r="B17" s="161" t="s">
        <v>296</v>
      </c>
      <c r="C17" s="161" t="s">
        <v>185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46">
        <v>29</v>
      </c>
      <c r="B18" s="161" t="s">
        <v>334</v>
      </c>
      <c r="C18" s="161" t="s">
        <v>185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46">
        <v>30</v>
      </c>
      <c r="B19" s="159" t="s">
        <v>287</v>
      </c>
      <c r="C19" s="159" t="s">
        <v>141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46"/>
      <c r="B20" s="158"/>
      <c r="C20" s="15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46"/>
      <c r="B21" s="158"/>
      <c r="C21" s="15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4" zoomScale="85" zoomScaleNormal="85" zoomScaleSheetLayoutView="70" zoomScalePageLayoutView="55" workbookViewId="0">
      <selection activeCell="B5" sqref="B5:B19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55.7109375" style="1" customWidth="1"/>
    <col min="4" max="17" width="8.85546875" style="1" customWidth="1"/>
  </cols>
  <sheetData>
    <row r="1" spans="1:17" ht="62.25" customHeight="1" x14ac:dyDescent="0.35">
      <c r="A1" s="163" t="s">
        <v>282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338</v>
      </c>
      <c r="C2" s="123"/>
      <c r="D2" s="132">
        <v>3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46">
        <v>31</v>
      </c>
      <c r="B5" s="161" t="s">
        <v>297</v>
      </c>
      <c r="C5" s="161" t="s">
        <v>283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46">
        <v>32</v>
      </c>
      <c r="B6" s="161" t="s">
        <v>327</v>
      </c>
      <c r="C6" s="161" t="s">
        <v>283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46">
        <v>33</v>
      </c>
      <c r="B7" s="161" t="s">
        <v>332</v>
      </c>
      <c r="C7" s="161" t="s">
        <v>333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46">
        <v>34</v>
      </c>
      <c r="B8" s="161" t="s">
        <v>293</v>
      </c>
      <c r="C8" s="159" t="s">
        <v>250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46">
        <v>35</v>
      </c>
      <c r="B9" s="161" t="s">
        <v>312</v>
      </c>
      <c r="C9" s="161" t="s">
        <v>250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46">
        <v>36</v>
      </c>
      <c r="B10" s="161" t="s">
        <v>323</v>
      </c>
      <c r="C10" s="161" t="s">
        <v>324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46">
        <v>37</v>
      </c>
      <c r="B11" s="161" t="s">
        <v>335</v>
      </c>
      <c r="C11" s="161" t="s">
        <v>336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46">
        <v>38</v>
      </c>
      <c r="B12" s="159" t="s">
        <v>337</v>
      </c>
      <c r="C12" s="159" t="s">
        <v>107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46">
        <v>39</v>
      </c>
      <c r="B13" s="161" t="s">
        <v>294</v>
      </c>
      <c r="C13" s="161" t="s">
        <v>295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46">
        <v>40</v>
      </c>
      <c r="B14" s="159" t="s">
        <v>328</v>
      </c>
      <c r="C14" s="159" t="s">
        <v>329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46">
        <v>41</v>
      </c>
      <c r="B15" s="159" t="s">
        <v>284</v>
      </c>
      <c r="C15" s="159" t="s">
        <v>285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46">
        <v>42</v>
      </c>
      <c r="B16" s="159" t="s">
        <v>286</v>
      </c>
      <c r="C16" s="159" t="s">
        <v>285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46">
        <v>43</v>
      </c>
      <c r="B17" s="159" t="s">
        <v>330</v>
      </c>
      <c r="C17" s="159" t="s">
        <v>331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46">
        <v>44</v>
      </c>
      <c r="B18" s="159" t="s">
        <v>325</v>
      </c>
      <c r="C18" s="159" t="s">
        <v>326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46">
        <v>45</v>
      </c>
      <c r="B19" s="162" t="s">
        <v>339</v>
      </c>
      <c r="C19" s="159" t="s">
        <v>340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46"/>
      <c r="B20" s="160"/>
      <c r="C20" s="15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46"/>
      <c r="B21" s="160"/>
      <c r="C21" s="15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2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352"/>
  <sheetViews>
    <sheetView zoomScale="85" zoomScaleNormal="85" workbookViewId="0">
      <selection activeCell="D205" sqref="B2:D205"/>
    </sheetView>
  </sheetViews>
  <sheetFormatPr defaultColWidth="8.7109375" defaultRowHeight="15" x14ac:dyDescent="0.25"/>
  <cols>
    <col min="1" max="1" width="8.7109375" style="137"/>
    <col min="2" max="2" width="4.42578125" style="134" bestFit="1" customWidth="1"/>
    <col min="3" max="3" width="49.140625" style="136" bestFit="1" customWidth="1"/>
    <col min="4" max="4" width="50.28515625" style="136" bestFit="1" customWidth="1"/>
    <col min="5" max="5" width="8.7109375" style="137"/>
    <col min="6" max="6" width="8.7109375" style="156"/>
    <col min="7" max="7" width="8.7109375" style="137"/>
    <col min="8" max="8" width="46.28515625" style="137" bestFit="1" customWidth="1"/>
    <col min="9" max="9" width="50.28515625" style="137" bestFit="1" customWidth="1"/>
    <col min="10" max="16384" width="8.7109375" style="137"/>
  </cols>
  <sheetData>
    <row r="1" spans="2:10" s="133" customFormat="1" x14ac:dyDescent="0.25">
      <c r="B1" s="141" t="s">
        <v>43</v>
      </c>
      <c r="C1" s="142" t="s">
        <v>44</v>
      </c>
      <c r="D1" s="142" t="s">
        <v>45</v>
      </c>
      <c r="F1" s="155"/>
    </row>
    <row r="2" spans="2:10" x14ac:dyDescent="0.25">
      <c r="B2" s="146">
        <v>1</v>
      </c>
      <c r="C2" s="147" t="s">
        <v>95</v>
      </c>
      <c r="D2" s="125" t="s">
        <v>189</v>
      </c>
      <c r="F2" s="157">
        <v>1</v>
      </c>
      <c r="G2" s="131">
        <v>1</v>
      </c>
      <c r="J2" s="125"/>
    </row>
    <row r="3" spans="2:10" x14ac:dyDescent="0.25">
      <c r="B3" s="146">
        <v>2</v>
      </c>
      <c r="C3" s="147" t="s">
        <v>99</v>
      </c>
      <c r="D3" s="125" t="s">
        <v>189</v>
      </c>
      <c r="F3" s="157">
        <v>2</v>
      </c>
      <c r="G3" s="131">
        <v>2</v>
      </c>
      <c r="J3" s="125"/>
    </row>
    <row r="4" spans="2:10" x14ac:dyDescent="0.25">
      <c r="B4" s="146">
        <v>3</v>
      </c>
      <c r="C4" s="147" t="s">
        <v>96</v>
      </c>
      <c r="D4" s="125" t="s">
        <v>189</v>
      </c>
      <c r="F4" s="157">
        <v>3</v>
      </c>
      <c r="G4" s="131">
        <v>3</v>
      </c>
      <c r="J4" s="125"/>
    </row>
    <row r="5" spans="2:10" x14ac:dyDescent="0.25">
      <c r="B5" s="146">
        <v>4</v>
      </c>
      <c r="C5" s="147" t="s">
        <v>97</v>
      </c>
      <c r="D5" s="125" t="s">
        <v>189</v>
      </c>
      <c r="F5" s="157">
        <v>4</v>
      </c>
      <c r="G5" s="131">
        <v>4</v>
      </c>
      <c r="J5" s="125"/>
    </row>
    <row r="6" spans="2:10" x14ac:dyDescent="0.25">
      <c r="B6" s="146">
        <v>5</v>
      </c>
      <c r="C6" s="147" t="s">
        <v>92</v>
      </c>
      <c r="D6" s="125" t="s">
        <v>189</v>
      </c>
      <c r="F6" s="157">
        <v>5</v>
      </c>
      <c r="G6" s="131">
        <v>5</v>
      </c>
      <c r="J6" s="125"/>
    </row>
    <row r="7" spans="2:10" x14ac:dyDescent="0.25">
      <c r="B7" s="146">
        <v>6</v>
      </c>
      <c r="C7" s="147" t="s">
        <v>93</v>
      </c>
      <c r="D7" s="125" t="s">
        <v>189</v>
      </c>
      <c r="F7" s="157">
        <v>6</v>
      </c>
      <c r="G7" s="131">
        <v>6</v>
      </c>
      <c r="J7" s="125"/>
    </row>
    <row r="8" spans="2:10" x14ac:dyDescent="0.25">
      <c r="B8" s="146">
        <v>7</v>
      </c>
      <c r="C8" s="147" t="s">
        <v>100</v>
      </c>
      <c r="D8" s="125" t="s">
        <v>189</v>
      </c>
      <c r="F8" s="157">
        <v>7</v>
      </c>
      <c r="G8" s="131">
        <v>7</v>
      </c>
      <c r="J8" s="125"/>
    </row>
    <row r="9" spans="2:10" x14ac:dyDescent="0.25">
      <c r="B9" s="146">
        <v>8</v>
      </c>
      <c r="C9" s="147" t="s">
        <v>91</v>
      </c>
      <c r="D9" s="125" t="s">
        <v>189</v>
      </c>
      <c r="F9" s="157">
        <v>8</v>
      </c>
      <c r="G9" s="131">
        <v>8</v>
      </c>
      <c r="J9" s="125"/>
    </row>
    <row r="10" spans="2:10" x14ac:dyDescent="0.25">
      <c r="B10" s="146">
        <v>9</v>
      </c>
      <c r="C10" s="147" t="s">
        <v>190</v>
      </c>
      <c r="D10" s="125" t="s">
        <v>189</v>
      </c>
      <c r="F10" s="157">
        <v>9</v>
      </c>
      <c r="G10" s="131">
        <v>9</v>
      </c>
      <c r="J10" s="125"/>
    </row>
    <row r="11" spans="2:10" x14ac:dyDescent="0.25">
      <c r="B11" s="146">
        <v>10</v>
      </c>
      <c r="C11" s="147" t="s">
        <v>191</v>
      </c>
      <c r="D11" s="125" t="s">
        <v>189</v>
      </c>
      <c r="F11" s="157">
        <v>10</v>
      </c>
      <c r="G11" s="131">
        <v>10</v>
      </c>
      <c r="J11" s="125"/>
    </row>
    <row r="12" spans="2:10" x14ac:dyDescent="0.25">
      <c r="B12" s="146">
        <v>11</v>
      </c>
      <c r="C12" s="147" t="s">
        <v>192</v>
      </c>
      <c r="D12" s="125" t="s">
        <v>189</v>
      </c>
      <c r="F12" s="157">
        <v>11</v>
      </c>
      <c r="G12" s="131">
        <v>11</v>
      </c>
      <c r="J12" s="125"/>
    </row>
    <row r="13" spans="2:10" x14ac:dyDescent="0.25">
      <c r="B13" s="146">
        <v>12</v>
      </c>
      <c r="C13" s="147" t="s">
        <v>193</v>
      </c>
      <c r="D13" s="125" t="s">
        <v>189</v>
      </c>
      <c r="F13" s="157">
        <v>12</v>
      </c>
      <c r="G13" s="131">
        <v>12</v>
      </c>
      <c r="J13" s="125"/>
    </row>
    <row r="14" spans="2:10" x14ac:dyDescent="0.25">
      <c r="B14" s="146">
        <v>13</v>
      </c>
      <c r="C14" s="147" t="s">
        <v>194</v>
      </c>
      <c r="D14" s="125" t="s">
        <v>189</v>
      </c>
      <c r="F14" s="157">
        <v>13</v>
      </c>
      <c r="G14" s="131">
        <v>13</v>
      </c>
      <c r="J14" s="125"/>
    </row>
    <row r="15" spans="2:10" x14ac:dyDescent="0.25">
      <c r="B15" s="146">
        <v>14</v>
      </c>
      <c r="C15" s="147" t="s">
        <v>195</v>
      </c>
      <c r="D15" s="125" t="s">
        <v>189</v>
      </c>
      <c r="F15" s="157">
        <v>14</v>
      </c>
      <c r="G15" s="131">
        <v>14</v>
      </c>
      <c r="J15" s="125"/>
    </row>
    <row r="16" spans="2:10" x14ac:dyDescent="0.25">
      <c r="B16" s="146">
        <v>15</v>
      </c>
      <c r="C16" s="147" t="s">
        <v>196</v>
      </c>
      <c r="D16" s="125" t="s">
        <v>189</v>
      </c>
      <c r="F16" s="157">
        <v>15</v>
      </c>
      <c r="G16" s="131">
        <v>15</v>
      </c>
      <c r="J16" s="125"/>
    </row>
    <row r="17" spans="2:10" x14ac:dyDescent="0.25">
      <c r="B17" s="146">
        <v>16</v>
      </c>
      <c r="C17" s="147" t="s">
        <v>197</v>
      </c>
      <c r="D17" s="125" t="s">
        <v>189</v>
      </c>
      <c r="F17" s="157">
        <v>16</v>
      </c>
      <c r="G17" s="131">
        <v>16</v>
      </c>
      <c r="J17" s="125"/>
    </row>
    <row r="18" spans="2:10" x14ac:dyDescent="0.25">
      <c r="B18" s="146">
        <v>17</v>
      </c>
      <c r="C18" s="147" t="s">
        <v>198</v>
      </c>
      <c r="D18" s="125" t="s">
        <v>189</v>
      </c>
      <c r="F18" s="157">
        <v>17</v>
      </c>
      <c r="G18" s="131">
        <v>17</v>
      </c>
      <c r="J18" s="125"/>
    </row>
    <row r="19" spans="2:10" x14ac:dyDescent="0.25">
      <c r="B19" s="146">
        <v>18</v>
      </c>
      <c r="C19" s="125" t="s">
        <v>87</v>
      </c>
      <c r="D19" s="125" t="s">
        <v>168</v>
      </c>
      <c r="F19" s="157">
        <v>2</v>
      </c>
      <c r="G19" s="131">
        <v>19</v>
      </c>
      <c r="J19" s="125"/>
    </row>
    <row r="20" spans="2:10" x14ac:dyDescent="0.25">
      <c r="B20" s="146">
        <v>19</v>
      </c>
      <c r="C20" s="125" t="s">
        <v>224</v>
      </c>
      <c r="D20" s="125" t="s">
        <v>168</v>
      </c>
      <c r="F20" s="157">
        <v>3</v>
      </c>
      <c r="G20" s="131">
        <v>20</v>
      </c>
      <c r="J20" s="125"/>
    </row>
    <row r="21" spans="2:10" x14ac:dyDescent="0.25">
      <c r="B21" s="146">
        <v>20</v>
      </c>
      <c r="C21" s="147" t="s">
        <v>228</v>
      </c>
      <c r="D21" s="125" t="s">
        <v>168</v>
      </c>
      <c r="F21" s="157">
        <v>4</v>
      </c>
      <c r="G21" s="131">
        <v>21</v>
      </c>
      <c r="J21" s="125"/>
    </row>
    <row r="22" spans="2:10" x14ac:dyDescent="0.25">
      <c r="B22" s="146">
        <v>21</v>
      </c>
      <c r="C22" s="147" t="s">
        <v>89</v>
      </c>
      <c r="D22" s="125" t="s">
        <v>168</v>
      </c>
      <c r="F22" s="157">
        <v>5</v>
      </c>
      <c r="G22" s="131">
        <v>22</v>
      </c>
      <c r="J22" s="103"/>
    </row>
    <row r="23" spans="2:10" x14ac:dyDescent="0.25">
      <c r="B23" s="146">
        <v>22</v>
      </c>
      <c r="C23" s="125" t="s">
        <v>262</v>
      </c>
      <c r="D23" s="125" t="s">
        <v>168</v>
      </c>
      <c r="F23" s="157">
        <v>6</v>
      </c>
      <c r="G23" s="131">
        <v>23</v>
      </c>
      <c r="J23" s="103"/>
    </row>
    <row r="24" spans="2:10" x14ac:dyDescent="0.25">
      <c r="B24" s="146">
        <v>23</v>
      </c>
      <c r="C24" s="125" t="s">
        <v>267</v>
      </c>
      <c r="D24" s="125" t="s">
        <v>168</v>
      </c>
      <c r="F24" s="157">
        <v>7</v>
      </c>
      <c r="G24" s="131">
        <v>24</v>
      </c>
      <c r="J24" s="103"/>
    </row>
    <row r="25" spans="2:10" x14ac:dyDescent="0.25">
      <c r="B25" s="146">
        <v>24</v>
      </c>
      <c r="C25" s="147" t="s">
        <v>184</v>
      </c>
      <c r="D25" s="125" t="s">
        <v>185</v>
      </c>
      <c r="F25" s="157">
        <v>8</v>
      </c>
      <c r="G25" s="131">
        <v>25</v>
      </c>
      <c r="J25" s="103"/>
    </row>
    <row r="26" spans="2:10" x14ac:dyDescent="0.25">
      <c r="B26" s="146">
        <v>25</v>
      </c>
      <c r="C26" s="125" t="s">
        <v>64</v>
      </c>
      <c r="D26" s="125" t="s">
        <v>263</v>
      </c>
      <c r="F26" s="157">
        <v>9</v>
      </c>
      <c r="G26" s="131">
        <v>26</v>
      </c>
      <c r="J26" s="103"/>
    </row>
    <row r="27" spans="2:10" x14ac:dyDescent="0.25">
      <c r="B27" s="146">
        <v>26</v>
      </c>
      <c r="C27" s="125" t="s">
        <v>264</v>
      </c>
      <c r="D27" s="125" t="s">
        <v>263</v>
      </c>
      <c r="F27" s="157">
        <v>10</v>
      </c>
      <c r="G27" s="131">
        <v>27</v>
      </c>
      <c r="J27" s="103"/>
    </row>
    <row r="28" spans="2:10" x14ac:dyDescent="0.25">
      <c r="B28" s="146">
        <v>27</v>
      </c>
      <c r="C28" s="125" t="s">
        <v>265</v>
      </c>
      <c r="D28" s="125" t="s">
        <v>263</v>
      </c>
      <c r="F28" s="157">
        <v>11</v>
      </c>
      <c r="G28" s="131">
        <v>28</v>
      </c>
      <c r="J28" s="103"/>
    </row>
    <row r="29" spans="2:10" x14ac:dyDescent="0.25">
      <c r="B29" s="146">
        <v>28</v>
      </c>
      <c r="C29" s="147" t="s">
        <v>266</v>
      </c>
      <c r="D29" s="125" t="s">
        <v>263</v>
      </c>
      <c r="F29" s="157">
        <v>12</v>
      </c>
      <c r="G29" s="131">
        <v>29</v>
      </c>
      <c r="J29" s="103"/>
    </row>
    <row r="30" spans="2:10" x14ac:dyDescent="0.25">
      <c r="B30" s="146">
        <v>29</v>
      </c>
      <c r="C30" s="125" t="s">
        <v>103</v>
      </c>
      <c r="D30" s="125" t="s">
        <v>104</v>
      </c>
      <c r="F30" s="157">
        <v>13</v>
      </c>
      <c r="G30" s="131">
        <v>30</v>
      </c>
      <c r="J30" s="103"/>
    </row>
    <row r="31" spans="2:10" x14ac:dyDescent="0.25">
      <c r="B31" s="146">
        <v>30</v>
      </c>
      <c r="C31" s="147" t="s">
        <v>62</v>
      </c>
      <c r="D31" s="125" t="s">
        <v>104</v>
      </c>
      <c r="F31" s="157">
        <v>14</v>
      </c>
      <c r="G31" s="131">
        <v>31</v>
      </c>
      <c r="J31" s="103"/>
    </row>
    <row r="32" spans="2:10" x14ac:dyDescent="0.25">
      <c r="B32" s="146">
        <v>31</v>
      </c>
      <c r="C32" s="147" t="s">
        <v>252</v>
      </c>
      <c r="D32" s="125" t="s">
        <v>104</v>
      </c>
      <c r="F32" s="157">
        <v>15</v>
      </c>
      <c r="G32" s="131">
        <v>32</v>
      </c>
      <c r="J32" s="103"/>
    </row>
    <row r="33" spans="2:10" x14ac:dyDescent="0.25">
      <c r="B33" s="146">
        <v>32</v>
      </c>
      <c r="C33" s="125" t="s">
        <v>165</v>
      </c>
      <c r="D33" s="125" t="s">
        <v>166</v>
      </c>
      <c r="F33" s="157">
        <v>16</v>
      </c>
      <c r="G33" s="131">
        <v>33</v>
      </c>
      <c r="J33" s="103"/>
    </row>
    <row r="34" spans="2:10" x14ac:dyDescent="0.25">
      <c r="B34" s="146">
        <v>33</v>
      </c>
      <c r="C34" s="125" t="s">
        <v>164</v>
      </c>
      <c r="D34" s="125" t="s">
        <v>115</v>
      </c>
      <c r="F34" s="157">
        <v>17</v>
      </c>
      <c r="G34" s="131">
        <v>34</v>
      </c>
      <c r="J34" s="103"/>
    </row>
    <row r="35" spans="2:10" x14ac:dyDescent="0.25">
      <c r="B35" s="146">
        <v>34</v>
      </c>
      <c r="C35" s="125" t="s">
        <v>98</v>
      </c>
      <c r="D35" s="125" t="s">
        <v>115</v>
      </c>
      <c r="F35" s="157"/>
      <c r="G35" s="131"/>
      <c r="J35" s="103"/>
    </row>
    <row r="36" spans="2:10" x14ac:dyDescent="0.25">
      <c r="B36" s="146">
        <v>35</v>
      </c>
      <c r="C36" s="147" t="s">
        <v>109</v>
      </c>
      <c r="D36" s="125" t="s">
        <v>110</v>
      </c>
      <c r="F36" s="157">
        <v>3</v>
      </c>
      <c r="G36" s="131">
        <v>37</v>
      </c>
      <c r="J36" s="103"/>
    </row>
    <row r="37" spans="2:10" x14ac:dyDescent="0.25">
      <c r="B37" s="146">
        <v>36</v>
      </c>
      <c r="C37" s="147" t="s">
        <v>85</v>
      </c>
      <c r="D37" s="125" t="s">
        <v>110</v>
      </c>
      <c r="F37" s="157">
        <v>4</v>
      </c>
      <c r="G37" s="131">
        <v>38</v>
      </c>
      <c r="J37" s="103"/>
    </row>
    <row r="38" spans="2:10" x14ac:dyDescent="0.25">
      <c r="B38" s="146">
        <v>37</v>
      </c>
      <c r="C38" s="147" t="s">
        <v>116</v>
      </c>
      <c r="D38" s="125" t="s">
        <v>110</v>
      </c>
      <c r="F38" s="157">
        <v>5</v>
      </c>
      <c r="G38" s="131">
        <v>39</v>
      </c>
      <c r="J38" s="103"/>
    </row>
    <row r="39" spans="2:10" x14ac:dyDescent="0.25">
      <c r="B39" s="146">
        <v>38</v>
      </c>
      <c r="C39" s="147" t="s">
        <v>86</v>
      </c>
      <c r="D39" s="125" t="s">
        <v>110</v>
      </c>
      <c r="F39" s="157">
        <v>6</v>
      </c>
      <c r="G39" s="131">
        <v>40</v>
      </c>
      <c r="J39" s="103"/>
    </row>
    <row r="40" spans="2:10" x14ac:dyDescent="0.25">
      <c r="B40" s="146">
        <v>39</v>
      </c>
      <c r="C40" s="147" t="s">
        <v>117</v>
      </c>
      <c r="D40" s="125" t="s">
        <v>110</v>
      </c>
      <c r="F40" s="157">
        <v>7</v>
      </c>
      <c r="G40" s="131">
        <v>41</v>
      </c>
      <c r="J40" s="103"/>
    </row>
    <row r="41" spans="2:10" x14ac:dyDescent="0.25">
      <c r="B41" s="146">
        <v>40</v>
      </c>
      <c r="C41" s="147" t="s">
        <v>119</v>
      </c>
      <c r="D41" s="147" t="s">
        <v>110</v>
      </c>
      <c r="F41" s="157">
        <v>8</v>
      </c>
      <c r="G41" s="131">
        <v>42</v>
      </c>
      <c r="J41" s="103"/>
    </row>
    <row r="42" spans="2:10" x14ac:dyDescent="0.25">
      <c r="B42" s="146">
        <v>41</v>
      </c>
      <c r="C42" s="125" t="s">
        <v>135</v>
      </c>
      <c r="D42" s="125" t="s">
        <v>110</v>
      </c>
      <c r="F42" s="157">
        <v>9</v>
      </c>
      <c r="G42" s="131">
        <v>43</v>
      </c>
      <c r="J42" s="103"/>
    </row>
    <row r="43" spans="2:10" x14ac:dyDescent="0.25">
      <c r="B43" s="146">
        <v>42</v>
      </c>
      <c r="C43" s="125" t="s">
        <v>137</v>
      </c>
      <c r="D43" s="125" t="s">
        <v>110</v>
      </c>
      <c r="F43" s="157">
        <v>10</v>
      </c>
      <c r="G43" s="131">
        <v>44</v>
      </c>
      <c r="J43" s="103"/>
    </row>
    <row r="44" spans="2:10" x14ac:dyDescent="0.25">
      <c r="B44" s="146">
        <v>43</v>
      </c>
      <c r="C44" s="125" t="s">
        <v>138</v>
      </c>
      <c r="D44" s="125" t="s">
        <v>110</v>
      </c>
      <c r="F44" s="157">
        <v>11</v>
      </c>
      <c r="G44" s="131">
        <v>45</v>
      </c>
      <c r="J44" s="103"/>
    </row>
    <row r="45" spans="2:10" x14ac:dyDescent="0.25">
      <c r="B45" s="146">
        <v>44</v>
      </c>
      <c r="C45" s="125" t="s">
        <v>139</v>
      </c>
      <c r="D45" s="125" t="s">
        <v>110</v>
      </c>
      <c r="F45" s="157">
        <v>12</v>
      </c>
      <c r="G45" s="131">
        <v>46</v>
      </c>
      <c r="J45" s="103"/>
    </row>
    <row r="46" spans="2:10" x14ac:dyDescent="0.25">
      <c r="B46" s="146">
        <v>45</v>
      </c>
      <c r="C46" s="147" t="s">
        <v>155</v>
      </c>
      <c r="D46" s="125" t="s">
        <v>110</v>
      </c>
      <c r="F46" s="157">
        <v>13</v>
      </c>
      <c r="G46" s="131">
        <v>47</v>
      </c>
      <c r="J46" s="103"/>
    </row>
    <row r="47" spans="2:10" x14ac:dyDescent="0.25">
      <c r="B47" s="146">
        <v>46</v>
      </c>
      <c r="C47" s="147" t="s">
        <v>158</v>
      </c>
      <c r="D47" s="125" t="s">
        <v>110</v>
      </c>
      <c r="F47" s="157">
        <v>14</v>
      </c>
      <c r="G47" s="131">
        <v>48</v>
      </c>
      <c r="J47" s="103"/>
    </row>
    <row r="48" spans="2:10" x14ac:dyDescent="0.25">
      <c r="B48" s="146">
        <v>47</v>
      </c>
      <c r="C48" s="147" t="s">
        <v>159</v>
      </c>
      <c r="D48" s="125" t="s">
        <v>110</v>
      </c>
      <c r="F48" s="157">
        <v>15</v>
      </c>
      <c r="G48" s="131">
        <v>49</v>
      </c>
      <c r="J48" s="103"/>
    </row>
    <row r="49" spans="2:10" x14ac:dyDescent="0.25">
      <c r="B49" s="146">
        <v>48</v>
      </c>
      <c r="C49" s="125" t="s">
        <v>161</v>
      </c>
      <c r="D49" s="125" t="s">
        <v>110</v>
      </c>
      <c r="F49" s="157">
        <v>16</v>
      </c>
      <c r="G49" s="131">
        <v>50</v>
      </c>
      <c r="J49" s="103"/>
    </row>
    <row r="50" spans="2:10" x14ac:dyDescent="0.25">
      <c r="B50" s="146">
        <v>49</v>
      </c>
      <c r="C50" s="147" t="s">
        <v>212</v>
      </c>
      <c r="D50" s="125" t="s">
        <v>46</v>
      </c>
      <c r="F50" s="157">
        <v>17</v>
      </c>
      <c r="G50" s="131">
        <v>51</v>
      </c>
      <c r="J50" s="103"/>
    </row>
    <row r="51" spans="2:10" x14ac:dyDescent="0.25">
      <c r="B51" s="146">
        <v>50</v>
      </c>
      <c r="C51" s="125" t="s">
        <v>225</v>
      </c>
      <c r="D51" s="125" t="s">
        <v>46</v>
      </c>
      <c r="F51" s="157"/>
      <c r="G51" s="131"/>
      <c r="J51" s="103"/>
    </row>
    <row r="52" spans="2:10" x14ac:dyDescent="0.25">
      <c r="B52" s="146">
        <v>51</v>
      </c>
      <c r="C52" s="125" t="s">
        <v>260</v>
      </c>
      <c r="D52" s="125" t="s">
        <v>46</v>
      </c>
      <c r="F52" s="157">
        <v>1</v>
      </c>
      <c r="G52" s="131">
        <v>52</v>
      </c>
      <c r="J52" s="103"/>
    </row>
    <row r="53" spans="2:10" x14ac:dyDescent="0.25">
      <c r="B53" s="131">
        <v>52</v>
      </c>
      <c r="C53" s="147" t="s">
        <v>105</v>
      </c>
      <c r="D53" s="125" t="s">
        <v>106</v>
      </c>
      <c r="F53" s="157">
        <v>4</v>
      </c>
      <c r="G53" s="131">
        <v>55</v>
      </c>
      <c r="J53" s="103"/>
    </row>
    <row r="54" spans="2:10" x14ac:dyDescent="0.25">
      <c r="B54" s="131">
        <v>53</v>
      </c>
      <c r="C54" s="147" t="s">
        <v>113</v>
      </c>
      <c r="D54" s="125" t="s">
        <v>106</v>
      </c>
      <c r="F54" s="157">
        <v>5</v>
      </c>
      <c r="G54" s="131">
        <v>56</v>
      </c>
      <c r="J54" s="103"/>
    </row>
    <row r="55" spans="2:10" x14ac:dyDescent="0.25">
      <c r="B55" s="131">
        <v>54</v>
      </c>
      <c r="C55" s="147" t="s">
        <v>118</v>
      </c>
      <c r="D55" s="125" t="s">
        <v>106</v>
      </c>
      <c r="F55" s="157">
        <v>6</v>
      </c>
      <c r="G55" s="131">
        <v>57</v>
      </c>
      <c r="J55" s="103"/>
    </row>
    <row r="56" spans="2:10" x14ac:dyDescent="0.25">
      <c r="B56" s="131">
        <v>55</v>
      </c>
      <c r="C56" s="147" t="s">
        <v>126</v>
      </c>
      <c r="D56" s="125" t="s">
        <v>106</v>
      </c>
      <c r="F56" s="157">
        <v>7</v>
      </c>
      <c r="G56" s="131">
        <v>58</v>
      </c>
      <c r="J56" s="103"/>
    </row>
    <row r="57" spans="2:10" x14ac:dyDescent="0.25">
      <c r="B57" s="131">
        <v>56</v>
      </c>
      <c r="C57" s="125" t="s">
        <v>60</v>
      </c>
      <c r="D57" s="125" t="s">
        <v>106</v>
      </c>
      <c r="F57" s="157">
        <v>8</v>
      </c>
      <c r="G57" s="131">
        <v>59</v>
      </c>
      <c r="J57" s="103"/>
    </row>
    <row r="58" spans="2:10" x14ac:dyDescent="0.25">
      <c r="B58" s="131">
        <v>57</v>
      </c>
      <c r="C58" s="125" t="s">
        <v>50</v>
      </c>
      <c r="D58" s="125" t="s">
        <v>106</v>
      </c>
      <c r="F58" s="157">
        <v>9</v>
      </c>
      <c r="G58" s="131">
        <v>60</v>
      </c>
      <c r="J58" s="103"/>
    </row>
    <row r="59" spans="2:10" x14ac:dyDescent="0.25">
      <c r="B59" s="131">
        <v>58</v>
      </c>
      <c r="C59" s="147" t="s">
        <v>153</v>
      </c>
      <c r="D59" s="125" t="s">
        <v>106</v>
      </c>
      <c r="F59" s="157">
        <v>10</v>
      </c>
      <c r="G59" s="131">
        <v>61</v>
      </c>
      <c r="J59" s="103"/>
    </row>
    <row r="60" spans="2:10" x14ac:dyDescent="0.25">
      <c r="B60" s="131">
        <v>59</v>
      </c>
      <c r="C60" s="147" t="s">
        <v>154</v>
      </c>
      <c r="D60" s="125" t="s">
        <v>106</v>
      </c>
      <c r="F60" s="157">
        <v>11</v>
      </c>
      <c r="G60" s="131">
        <v>62</v>
      </c>
      <c r="J60" s="103"/>
    </row>
    <row r="61" spans="2:10" x14ac:dyDescent="0.25">
      <c r="B61" s="131">
        <v>60</v>
      </c>
      <c r="C61" s="147" t="s">
        <v>156</v>
      </c>
      <c r="D61" s="125" t="s">
        <v>106</v>
      </c>
      <c r="F61" s="157">
        <v>12</v>
      </c>
      <c r="G61" s="131">
        <v>63</v>
      </c>
      <c r="J61" s="103"/>
    </row>
    <row r="62" spans="2:10" x14ac:dyDescent="0.25">
      <c r="B62" s="131">
        <v>61</v>
      </c>
      <c r="C62" s="125" t="s">
        <v>80</v>
      </c>
      <c r="D62" s="125" t="s">
        <v>106</v>
      </c>
      <c r="F62" s="157">
        <v>13</v>
      </c>
      <c r="G62" s="131">
        <v>64</v>
      </c>
      <c r="J62" s="103"/>
    </row>
    <row r="63" spans="2:10" x14ac:dyDescent="0.25">
      <c r="B63" s="131">
        <v>62</v>
      </c>
      <c r="C63" s="147" t="s">
        <v>83</v>
      </c>
      <c r="D63" s="125" t="s">
        <v>106</v>
      </c>
      <c r="F63" s="157">
        <v>14</v>
      </c>
      <c r="G63" s="131">
        <v>65</v>
      </c>
      <c r="J63" s="103"/>
    </row>
    <row r="64" spans="2:10" x14ac:dyDescent="0.25">
      <c r="B64" s="131">
        <v>63</v>
      </c>
      <c r="C64" s="147" t="s">
        <v>81</v>
      </c>
      <c r="D64" s="125" t="s">
        <v>106</v>
      </c>
      <c r="F64" s="157">
        <v>15</v>
      </c>
      <c r="G64" s="131">
        <v>66</v>
      </c>
      <c r="J64" s="103"/>
    </row>
    <row r="65" spans="2:10" x14ac:dyDescent="0.25">
      <c r="B65" s="131">
        <v>64</v>
      </c>
      <c r="C65" s="147" t="s">
        <v>230</v>
      </c>
      <c r="D65" s="125" t="s">
        <v>106</v>
      </c>
      <c r="F65" s="157">
        <v>16</v>
      </c>
      <c r="G65" s="131">
        <v>67</v>
      </c>
      <c r="J65" s="103"/>
    </row>
    <row r="66" spans="2:10" x14ac:dyDescent="0.25">
      <c r="B66" s="131">
        <v>65</v>
      </c>
      <c r="C66" s="147" t="s">
        <v>236</v>
      </c>
      <c r="D66" s="125" t="s">
        <v>106</v>
      </c>
      <c r="F66" s="157">
        <v>17</v>
      </c>
      <c r="G66" s="131">
        <v>68</v>
      </c>
      <c r="J66" s="103"/>
    </row>
    <row r="67" spans="2:10" x14ac:dyDescent="0.25">
      <c r="B67" s="131">
        <v>66</v>
      </c>
      <c r="C67" s="147" t="s">
        <v>82</v>
      </c>
      <c r="D67" s="125" t="s">
        <v>106</v>
      </c>
      <c r="F67" s="157"/>
      <c r="G67" s="131"/>
      <c r="J67" s="103"/>
    </row>
    <row r="68" spans="2:10" x14ac:dyDescent="0.25">
      <c r="B68" s="131">
        <v>67</v>
      </c>
      <c r="C68" s="147" t="s">
        <v>239</v>
      </c>
      <c r="D68" s="125" t="s">
        <v>106</v>
      </c>
      <c r="F68" s="157">
        <v>1</v>
      </c>
      <c r="G68" s="131">
        <v>69</v>
      </c>
      <c r="J68" s="103"/>
    </row>
    <row r="69" spans="2:10" x14ac:dyDescent="0.25">
      <c r="B69" s="131">
        <v>68</v>
      </c>
      <c r="C69" s="147" t="s">
        <v>242</v>
      </c>
      <c r="D69" s="125" t="s">
        <v>106</v>
      </c>
      <c r="F69" s="157">
        <v>2</v>
      </c>
      <c r="G69" s="131">
        <v>70</v>
      </c>
      <c r="J69" s="103"/>
    </row>
    <row r="70" spans="2:10" x14ac:dyDescent="0.25">
      <c r="B70" s="131">
        <v>69</v>
      </c>
      <c r="C70" s="147" t="s">
        <v>186</v>
      </c>
      <c r="D70" s="125" t="s">
        <v>187</v>
      </c>
      <c r="F70" s="157">
        <v>5</v>
      </c>
      <c r="G70" s="131">
        <v>73</v>
      </c>
      <c r="J70" s="103"/>
    </row>
    <row r="71" spans="2:10" x14ac:dyDescent="0.25">
      <c r="B71" s="131">
        <v>70</v>
      </c>
      <c r="C71" s="147" t="s">
        <v>49</v>
      </c>
      <c r="D71" s="125" t="s">
        <v>187</v>
      </c>
      <c r="F71" s="157">
        <v>6</v>
      </c>
      <c r="G71" s="131">
        <v>74</v>
      </c>
      <c r="J71" s="103"/>
    </row>
    <row r="72" spans="2:10" x14ac:dyDescent="0.25">
      <c r="B72" s="131">
        <v>71</v>
      </c>
      <c r="C72" s="147" t="s">
        <v>202</v>
      </c>
      <c r="D72" s="125" t="s">
        <v>187</v>
      </c>
      <c r="F72" s="157">
        <v>7</v>
      </c>
      <c r="G72" s="131">
        <v>75</v>
      </c>
      <c r="J72" s="103"/>
    </row>
    <row r="73" spans="2:10" x14ac:dyDescent="0.25">
      <c r="B73" s="131">
        <v>72</v>
      </c>
      <c r="C73" s="147" t="s">
        <v>203</v>
      </c>
      <c r="D73" s="125" t="s">
        <v>187</v>
      </c>
      <c r="F73" s="157">
        <v>8</v>
      </c>
      <c r="G73" s="131">
        <v>76</v>
      </c>
      <c r="J73" s="103"/>
    </row>
    <row r="74" spans="2:10" x14ac:dyDescent="0.25">
      <c r="B74" s="131">
        <v>73</v>
      </c>
      <c r="C74" s="147" t="s">
        <v>78</v>
      </c>
      <c r="D74" s="125" t="s">
        <v>187</v>
      </c>
      <c r="F74" s="157">
        <v>9</v>
      </c>
      <c r="G74" s="131">
        <v>77</v>
      </c>
      <c r="J74" s="103"/>
    </row>
    <row r="75" spans="2:10" x14ac:dyDescent="0.25">
      <c r="B75" s="131">
        <v>74</v>
      </c>
      <c r="C75" s="147" t="s">
        <v>210</v>
      </c>
      <c r="D75" s="125" t="s">
        <v>187</v>
      </c>
      <c r="F75" s="157">
        <v>10</v>
      </c>
      <c r="G75" s="131">
        <v>78</v>
      </c>
      <c r="J75" s="103"/>
    </row>
    <row r="76" spans="2:10" x14ac:dyDescent="0.25">
      <c r="B76" s="131">
        <v>75</v>
      </c>
      <c r="C76" s="125" t="s">
        <v>79</v>
      </c>
      <c r="D76" s="125" t="s">
        <v>187</v>
      </c>
      <c r="F76" s="157">
        <v>11</v>
      </c>
      <c r="G76" s="131">
        <v>79</v>
      </c>
      <c r="J76" s="103"/>
    </row>
    <row r="77" spans="2:10" x14ac:dyDescent="0.25">
      <c r="B77" s="131">
        <v>76</v>
      </c>
      <c r="C77" s="125" t="s">
        <v>222</v>
      </c>
      <c r="D77" s="125" t="s">
        <v>187</v>
      </c>
      <c r="F77" s="157">
        <v>12</v>
      </c>
      <c r="G77" s="131">
        <v>80</v>
      </c>
      <c r="J77" s="103"/>
    </row>
    <row r="78" spans="2:10" x14ac:dyDescent="0.25">
      <c r="B78" s="131">
        <v>77</v>
      </c>
      <c r="C78" s="147" t="s">
        <v>243</v>
      </c>
      <c r="D78" s="125" t="s">
        <v>187</v>
      </c>
      <c r="F78" s="157">
        <v>13</v>
      </c>
      <c r="G78" s="131">
        <v>81</v>
      </c>
      <c r="J78" s="103"/>
    </row>
    <row r="79" spans="2:10" x14ac:dyDescent="0.25">
      <c r="B79" s="131">
        <v>78</v>
      </c>
      <c r="C79" s="147" t="s">
        <v>244</v>
      </c>
      <c r="D79" s="125" t="s">
        <v>187</v>
      </c>
      <c r="F79" s="157">
        <v>14</v>
      </c>
      <c r="G79" s="131">
        <v>82</v>
      </c>
      <c r="J79" s="103"/>
    </row>
    <row r="80" spans="2:10" x14ac:dyDescent="0.25">
      <c r="B80" s="131">
        <v>79</v>
      </c>
      <c r="C80" s="147" t="s">
        <v>245</v>
      </c>
      <c r="D80" s="125" t="s">
        <v>187</v>
      </c>
      <c r="F80" s="157">
        <v>15</v>
      </c>
      <c r="G80" s="131">
        <v>83</v>
      </c>
      <c r="J80" s="103"/>
    </row>
    <row r="81" spans="2:10" x14ac:dyDescent="0.25">
      <c r="B81" s="131">
        <v>80</v>
      </c>
      <c r="C81" s="147" t="s">
        <v>251</v>
      </c>
      <c r="D81" s="125" t="s">
        <v>187</v>
      </c>
      <c r="F81" s="157">
        <v>16</v>
      </c>
      <c r="G81" s="131">
        <v>84</v>
      </c>
      <c r="J81" s="103"/>
    </row>
    <row r="82" spans="2:10" x14ac:dyDescent="0.25">
      <c r="B82" s="131">
        <v>81</v>
      </c>
      <c r="C82" s="147" t="s">
        <v>257</v>
      </c>
      <c r="D82" s="125" t="s">
        <v>187</v>
      </c>
      <c r="F82" s="157">
        <v>17</v>
      </c>
      <c r="G82" s="131">
        <v>85</v>
      </c>
      <c r="J82" s="103"/>
    </row>
    <row r="83" spans="2:10" s="138" customFormat="1" x14ac:dyDescent="0.25">
      <c r="B83" s="131">
        <v>82</v>
      </c>
      <c r="C83" s="125" t="s">
        <v>258</v>
      </c>
      <c r="D83" s="125" t="s">
        <v>187</v>
      </c>
      <c r="F83" s="157"/>
      <c r="G83" s="131"/>
      <c r="J83" s="103"/>
    </row>
    <row r="84" spans="2:10" x14ac:dyDescent="0.25">
      <c r="B84" s="131">
        <v>83</v>
      </c>
      <c r="C84" s="125" t="s">
        <v>259</v>
      </c>
      <c r="D84" s="125" t="s">
        <v>187</v>
      </c>
      <c r="F84" s="157">
        <v>1</v>
      </c>
      <c r="G84" s="131">
        <v>86</v>
      </c>
      <c r="J84" s="103"/>
    </row>
    <row r="85" spans="2:10" x14ac:dyDescent="0.25">
      <c r="B85" s="131">
        <v>84</v>
      </c>
      <c r="C85" s="147" t="s">
        <v>114</v>
      </c>
      <c r="D85" s="125" t="s">
        <v>115</v>
      </c>
      <c r="F85" s="157">
        <v>2</v>
      </c>
      <c r="G85" s="131">
        <v>87</v>
      </c>
      <c r="J85" s="103"/>
    </row>
    <row r="86" spans="2:10" x14ac:dyDescent="0.25">
      <c r="B86" s="131">
        <v>85</v>
      </c>
      <c r="C86" s="125" t="s">
        <v>163</v>
      </c>
      <c r="D86" s="125" t="s">
        <v>115</v>
      </c>
      <c r="F86" s="157">
        <v>3</v>
      </c>
      <c r="G86" s="131">
        <v>88</v>
      </c>
      <c r="J86" s="103"/>
    </row>
    <row r="87" spans="2:10" x14ac:dyDescent="0.25">
      <c r="B87" s="131">
        <v>86</v>
      </c>
      <c r="C87" s="125" t="s">
        <v>90</v>
      </c>
      <c r="D87" s="125" t="s">
        <v>168</v>
      </c>
      <c r="F87" s="157">
        <v>6</v>
      </c>
      <c r="G87" s="131">
        <v>91</v>
      </c>
      <c r="J87" s="103"/>
    </row>
    <row r="88" spans="2:10" x14ac:dyDescent="0.25">
      <c r="B88" s="131">
        <v>87</v>
      </c>
      <c r="C88" s="125" t="s">
        <v>51</v>
      </c>
      <c r="D88" s="125" t="s">
        <v>168</v>
      </c>
      <c r="F88" s="157">
        <v>7</v>
      </c>
      <c r="G88" s="131">
        <v>92</v>
      </c>
      <c r="J88" s="103"/>
    </row>
    <row r="89" spans="2:10" x14ac:dyDescent="0.25">
      <c r="B89" s="131">
        <v>88</v>
      </c>
      <c r="C89" s="125" t="s">
        <v>169</v>
      </c>
      <c r="D89" s="125" t="s">
        <v>168</v>
      </c>
      <c r="F89" s="157">
        <v>8</v>
      </c>
      <c r="G89" s="131">
        <v>93</v>
      </c>
      <c r="J89" s="103"/>
    </row>
    <row r="90" spans="2:10" x14ac:dyDescent="0.25">
      <c r="B90" s="131">
        <v>89</v>
      </c>
      <c r="C90" s="125" t="s">
        <v>171</v>
      </c>
      <c r="D90" s="125" t="s">
        <v>168</v>
      </c>
      <c r="F90" s="157">
        <v>9</v>
      </c>
      <c r="G90" s="131">
        <v>94</v>
      </c>
      <c r="J90" s="103"/>
    </row>
    <row r="91" spans="2:10" x14ac:dyDescent="0.25">
      <c r="B91" s="131">
        <v>90</v>
      </c>
      <c r="C91" s="125" t="s">
        <v>172</v>
      </c>
      <c r="D91" s="125" t="s">
        <v>168</v>
      </c>
      <c r="F91" s="157">
        <v>10</v>
      </c>
      <c r="G91" s="131">
        <v>95</v>
      </c>
      <c r="J91" s="103"/>
    </row>
    <row r="92" spans="2:10" x14ac:dyDescent="0.25">
      <c r="B92" s="131">
        <v>91</v>
      </c>
      <c r="C92" s="125" t="s">
        <v>173</v>
      </c>
      <c r="D92" s="125" t="s">
        <v>168</v>
      </c>
      <c r="F92" s="157">
        <v>11</v>
      </c>
      <c r="G92" s="131">
        <v>96</v>
      </c>
      <c r="J92" s="103"/>
    </row>
    <row r="93" spans="2:10" x14ac:dyDescent="0.25">
      <c r="B93" s="131">
        <v>92</v>
      </c>
      <c r="C93" s="125" t="s">
        <v>174</v>
      </c>
      <c r="D93" s="125" t="s">
        <v>168</v>
      </c>
      <c r="F93" s="157">
        <v>12</v>
      </c>
      <c r="G93" s="131">
        <v>97</v>
      </c>
      <c r="J93" s="103"/>
    </row>
    <row r="94" spans="2:10" x14ac:dyDescent="0.25">
      <c r="B94" s="131">
        <v>93</v>
      </c>
      <c r="C94" s="125" t="s">
        <v>176</v>
      </c>
      <c r="D94" s="125" t="s">
        <v>168</v>
      </c>
      <c r="F94" s="157">
        <v>13</v>
      </c>
      <c r="G94" s="131">
        <v>98</v>
      </c>
      <c r="J94" s="103"/>
    </row>
    <row r="95" spans="2:10" x14ac:dyDescent="0.25">
      <c r="B95" s="131">
        <v>94</v>
      </c>
      <c r="C95" s="125" t="s">
        <v>88</v>
      </c>
      <c r="D95" s="125" t="s">
        <v>168</v>
      </c>
      <c r="F95" s="157">
        <v>14</v>
      </c>
      <c r="G95" s="131">
        <v>99</v>
      </c>
      <c r="J95" s="103"/>
    </row>
    <row r="96" spans="2:10" x14ac:dyDescent="0.25">
      <c r="B96" s="131">
        <v>95</v>
      </c>
      <c r="C96" s="125" t="s">
        <v>177</v>
      </c>
      <c r="D96" s="125" t="s">
        <v>168</v>
      </c>
      <c r="F96" s="157">
        <v>15</v>
      </c>
      <c r="G96" s="131">
        <v>100</v>
      </c>
      <c r="J96" s="103"/>
    </row>
    <row r="97" spans="2:10" x14ac:dyDescent="0.25">
      <c r="B97" s="131">
        <v>96</v>
      </c>
      <c r="C97" s="125" t="s">
        <v>178</v>
      </c>
      <c r="D97" s="125" t="s">
        <v>168</v>
      </c>
      <c r="F97" s="157">
        <v>16</v>
      </c>
      <c r="G97" s="131">
        <v>101</v>
      </c>
      <c r="J97" s="103"/>
    </row>
    <row r="98" spans="2:10" x14ac:dyDescent="0.25">
      <c r="B98" s="131">
        <v>97</v>
      </c>
      <c r="C98" s="125" t="s">
        <v>182</v>
      </c>
      <c r="D98" s="125" t="s">
        <v>168</v>
      </c>
      <c r="F98" s="157">
        <v>17</v>
      </c>
      <c r="G98" s="131">
        <v>102</v>
      </c>
      <c r="J98" s="103"/>
    </row>
    <row r="99" spans="2:10" x14ac:dyDescent="0.25">
      <c r="B99" s="131">
        <v>98</v>
      </c>
      <c r="C99" s="125" t="s">
        <v>42</v>
      </c>
      <c r="D99" s="125" t="s">
        <v>168</v>
      </c>
      <c r="F99" s="157"/>
      <c r="G99" s="131"/>
      <c r="J99" s="103"/>
    </row>
    <row r="100" spans="2:10" x14ac:dyDescent="0.25">
      <c r="B100" s="131">
        <v>99</v>
      </c>
      <c r="C100" s="147" t="s">
        <v>188</v>
      </c>
      <c r="D100" s="125" t="s">
        <v>168</v>
      </c>
      <c r="F100" s="157">
        <v>1</v>
      </c>
      <c r="G100" s="131">
        <v>103</v>
      </c>
      <c r="J100" s="103"/>
    </row>
    <row r="101" spans="2:10" x14ac:dyDescent="0.25">
      <c r="B101" s="131">
        <v>100</v>
      </c>
      <c r="C101" s="147" t="s">
        <v>204</v>
      </c>
      <c r="D101" s="125" t="s">
        <v>168</v>
      </c>
      <c r="F101" s="157">
        <v>2</v>
      </c>
      <c r="G101" s="131">
        <v>104</v>
      </c>
      <c r="J101" s="103"/>
    </row>
    <row r="102" spans="2:10" x14ac:dyDescent="0.25">
      <c r="B102" s="131">
        <v>101</v>
      </c>
      <c r="C102" s="147" t="s">
        <v>205</v>
      </c>
      <c r="D102" s="125" t="s">
        <v>168</v>
      </c>
      <c r="F102" s="157">
        <v>3</v>
      </c>
      <c r="G102" s="131">
        <v>105</v>
      </c>
      <c r="J102" s="103"/>
    </row>
    <row r="103" spans="2:10" x14ac:dyDescent="0.25">
      <c r="B103" s="131">
        <v>102</v>
      </c>
      <c r="C103" s="147" t="s">
        <v>207</v>
      </c>
      <c r="D103" s="125" t="s">
        <v>168</v>
      </c>
      <c r="F103" s="157">
        <v>4</v>
      </c>
      <c r="G103" s="131">
        <v>106</v>
      </c>
      <c r="J103" s="103"/>
    </row>
    <row r="104" spans="2:10" x14ac:dyDescent="0.25">
      <c r="B104" s="131">
        <v>103</v>
      </c>
      <c r="C104" s="125" t="s">
        <v>72</v>
      </c>
      <c r="D104" s="125" t="s">
        <v>142</v>
      </c>
      <c r="F104" s="157">
        <v>7</v>
      </c>
      <c r="G104" s="131">
        <v>109</v>
      </c>
      <c r="J104" s="103"/>
    </row>
    <row r="105" spans="2:10" x14ac:dyDescent="0.25">
      <c r="B105" s="131">
        <v>104</v>
      </c>
      <c r="C105" s="125" t="s">
        <v>143</v>
      </c>
      <c r="D105" s="125" t="s">
        <v>142</v>
      </c>
      <c r="F105" s="157">
        <v>8</v>
      </c>
      <c r="G105" s="131">
        <v>110</v>
      </c>
      <c r="J105" s="103"/>
    </row>
    <row r="106" spans="2:10" x14ac:dyDescent="0.25">
      <c r="B106" s="131">
        <v>105</v>
      </c>
      <c r="C106" s="125" t="s">
        <v>66</v>
      </c>
      <c r="D106" s="125" t="s">
        <v>142</v>
      </c>
      <c r="F106" s="157">
        <v>9</v>
      </c>
      <c r="G106" s="131">
        <v>111</v>
      </c>
      <c r="J106" s="103"/>
    </row>
    <row r="107" spans="2:10" x14ac:dyDescent="0.25">
      <c r="B107" s="131">
        <v>106</v>
      </c>
      <c r="C107" s="125" t="s">
        <v>144</v>
      </c>
      <c r="D107" s="125" t="s">
        <v>142</v>
      </c>
      <c r="F107" s="157">
        <v>10</v>
      </c>
      <c r="G107" s="131">
        <v>112</v>
      </c>
      <c r="J107" s="103"/>
    </row>
    <row r="108" spans="2:10" x14ac:dyDescent="0.25">
      <c r="B108" s="131">
        <v>107</v>
      </c>
      <c r="C108" s="125" t="s">
        <v>145</v>
      </c>
      <c r="D108" s="125" t="s">
        <v>142</v>
      </c>
      <c r="F108" s="157">
        <v>11</v>
      </c>
      <c r="G108" s="131">
        <v>113</v>
      </c>
      <c r="J108" s="103"/>
    </row>
    <row r="109" spans="2:10" x14ac:dyDescent="0.25">
      <c r="B109" s="131">
        <v>108</v>
      </c>
      <c r="C109" s="125" t="s">
        <v>146</v>
      </c>
      <c r="D109" s="125" t="s">
        <v>142</v>
      </c>
      <c r="F109" s="157">
        <v>12</v>
      </c>
      <c r="G109" s="131">
        <v>114</v>
      </c>
      <c r="J109" s="103"/>
    </row>
    <row r="110" spans="2:10" x14ac:dyDescent="0.25">
      <c r="B110" s="131">
        <v>109</v>
      </c>
      <c r="C110" s="125" t="s">
        <v>70</v>
      </c>
      <c r="D110" s="125" t="s">
        <v>142</v>
      </c>
      <c r="F110" s="157">
        <v>13</v>
      </c>
      <c r="G110" s="131">
        <v>115</v>
      </c>
      <c r="J110" s="103"/>
    </row>
    <row r="111" spans="2:10" x14ac:dyDescent="0.25">
      <c r="B111" s="131">
        <v>110</v>
      </c>
      <c r="C111" s="125" t="s">
        <v>67</v>
      </c>
      <c r="D111" s="125" t="s">
        <v>142</v>
      </c>
      <c r="F111" s="157">
        <v>14</v>
      </c>
      <c r="G111" s="131">
        <v>116</v>
      </c>
      <c r="J111" s="103"/>
    </row>
    <row r="112" spans="2:10" x14ac:dyDescent="0.25">
      <c r="B112" s="131">
        <v>111</v>
      </c>
      <c r="C112" s="125" t="s">
        <v>71</v>
      </c>
      <c r="D112" s="125" t="s">
        <v>142</v>
      </c>
      <c r="F112" s="157">
        <v>15</v>
      </c>
      <c r="G112" s="131">
        <v>117</v>
      </c>
      <c r="J112" s="103"/>
    </row>
    <row r="113" spans="2:10" x14ac:dyDescent="0.25">
      <c r="B113" s="131">
        <v>112</v>
      </c>
      <c r="C113" s="125" t="s">
        <v>68</v>
      </c>
      <c r="D113" s="125" t="s">
        <v>142</v>
      </c>
      <c r="F113" s="157">
        <v>16</v>
      </c>
      <c r="G113" s="131">
        <v>118</v>
      </c>
      <c r="J113" s="103"/>
    </row>
    <row r="114" spans="2:10" x14ac:dyDescent="0.25">
      <c r="B114" s="131">
        <v>113</v>
      </c>
      <c r="C114" s="125" t="s">
        <v>147</v>
      </c>
      <c r="D114" s="125" t="s">
        <v>142</v>
      </c>
      <c r="F114" s="157">
        <v>17</v>
      </c>
      <c r="G114" s="131">
        <v>119</v>
      </c>
      <c r="J114" s="103"/>
    </row>
    <row r="115" spans="2:10" x14ac:dyDescent="0.25">
      <c r="B115" s="131">
        <v>114</v>
      </c>
      <c r="C115" s="125" t="s">
        <v>73</v>
      </c>
      <c r="D115" s="125" t="s">
        <v>142</v>
      </c>
      <c r="F115" s="157"/>
      <c r="G115" s="131"/>
      <c r="J115" s="103"/>
    </row>
    <row r="116" spans="2:10" x14ac:dyDescent="0.25">
      <c r="B116" s="131">
        <v>115</v>
      </c>
      <c r="C116" s="125" t="s">
        <v>56</v>
      </c>
      <c r="D116" s="125" t="s">
        <v>142</v>
      </c>
      <c r="F116" s="157">
        <v>1</v>
      </c>
      <c r="G116" s="131">
        <v>120</v>
      </c>
      <c r="J116" s="103"/>
    </row>
    <row r="117" spans="2:10" x14ac:dyDescent="0.25">
      <c r="B117" s="131">
        <v>116</v>
      </c>
      <c r="C117" s="125" t="s">
        <v>148</v>
      </c>
      <c r="D117" s="125" t="s">
        <v>142</v>
      </c>
      <c r="F117" s="157">
        <v>2</v>
      </c>
      <c r="G117" s="131">
        <v>121</v>
      </c>
      <c r="J117" s="103"/>
    </row>
    <row r="118" spans="2:10" x14ac:dyDescent="0.25">
      <c r="B118" s="131">
        <v>117</v>
      </c>
      <c r="C118" s="125" t="s">
        <v>149</v>
      </c>
      <c r="D118" s="125" t="s">
        <v>142</v>
      </c>
      <c r="F118" s="157">
        <v>3</v>
      </c>
      <c r="G118" s="131">
        <v>122</v>
      </c>
      <c r="J118" s="103"/>
    </row>
    <row r="119" spans="2:10" x14ac:dyDescent="0.25">
      <c r="B119" s="131">
        <v>118</v>
      </c>
      <c r="C119" s="147" t="s">
        <v>150</v>
      </c>
      <c r="D119" s="125" t="s">
        <v>142</v>
      </c>
      <c r="F119" s="157">
        <v>4</v>
      </c>
      <c r="G119" s="131">
        <v>123</v>
      </c>
      <c r="J119" s="103"/>
    </row>
    <row r="120" spans="2:10" x14ac:dyDescent="0.25">
      <c r="B120" s="131">
        <v>119</v>
      </c>
      <c r="C120" s="147" t="s">
        <v>69</v>
      </c>
      <c r="D120" s="125" t="s">
        <v>142</v>
      </c>
      <c r="F120" s="157">
        <v>5</v>
      </c>
      <c r="G120" s="131">
        <v>124</v>
      </c>
      <c r="J120" s="103"/>
    </row>
    <row r="121" spans="2:10" x14ac:dyDescent="0.25">
      <c r="B121" s="131">
        <v>120</v>
      </c>
      <c r="C121" s="125" t="s">
        <v>75</v>
      </c>
      <c r="D121" s="125" t="s">
        <v>152</v>
      </c>
      <c r="F121" s="157">
        <v>8</v>
      </c>
      <c r="G121" s="131">
        <v>127</v>
      </c>
      <c r="J121" s="103"/>
    </row>
    <row r="122" spans="2:10" x14ac:dyDescent="0.25">
      <c r="B122" s="131">
        <v>121</v>
      </c>
      <c r="C122" s="125" t="s">
        <v>134</v>
      </c>
      <c r="D122" s="125" t="s">
        <v>152</v>
      </c>
      <c r="F122" s="157">
        <v>9</v>
      </c>
      <c r="G122" s="131">
        <v>128</v>
      </c>
      <c r="J122" s="103"/>
    </row>
    <row r="123" spans="2:10" x14ac:dyDescent="0.25">
      <c r="B123" s="131">
        <v>122</v>
      </c>
      <c r="C123" s="125" t="s">
        <v>136</v>
      </c>
      <c r="D123" s="125" t="s">
        <v>152</v>
      </c>
      <c r="F123" s="157">
        <v>10</v>
      </c>
      <c r="G123" s="131">
        <v>129</v>
      </c>
      <c r="J123" s="103"/>
    </row>
    <row r="124" spans="2:10" x14ac:dyDescent="0.25">
      <c r="B124" s="131">
        <v>123</v>
      </c>
      <c r="C124" s="147" t="s">
        <v>151</v>
      </c>
      <c r="D124" s="125" t="s">
        <v>152</v>
      </c>
      <c r="F124" s="157">
        <v>11</v>
      </c>
      <c r="G124" s="131">
        <v>130</v>
      </c>
      <c r="J124" s="103"/>
    </row>
    <row r="125" spans="2:10" x14ac:dyDescent="0.25">
      <c r="B125" s="131">
        <v>124</v>
      </c>
      <c r="C125" s="147" t="s">
        <v>157</v>
      </c>
      <c r="D125" s="125" t="s">
        <v>152</v>
      </c>
      <c r="F125" s="157">
        <v>12</v>
      </c>
      <c r="G125" s="131">
        <v>131</v>
      </c>
      <c r="J125" s="103"/>
    </row>
    <row r="126" spans="2:10" x14ac:dyDescent="0.25">
      <c r="B126" s="131">
        <v>125</v>
      </c>
      <c r="C126" s="125" t="s">
        <v>77</v>
      </c>
      <c r="D126" s="125" t="s">
        <v>152</v>
      </c>
      <c r="F126" s="157">
        <v>13</v>
      </c>
      <c r="G126" s="131">
        <v>132</v>
      </c>
      <c r="J126" s="103"/>
    </row>
    <row r="127" spans="2:10" x14ac:dyDescent="0.25">
      <c r="B127" s="131">
        <v>126</v>
      </c>
      <c r="C127" s="125" t="s">
        <v>76</v>
      </c>
      <c r="D127" s="125" t="s">
        <v>152</v>
      </c>
      <c r="F127" s="157">
        <v>14</v>
      </c>
      <c r="G127" s="131">
        <v>133</v>
      </c>
      <c r="J127" s="103"/>
    </row>
    <row r="128" spans="2:10" x14ac:dyDescent="0.25">
      <c r="B128" s="131">
        <v>127</v>
      </c>
      <c r="C128" s="125" t="s">
        <v>74</v>
      </c>
      <c r="D128" s="125" t="s">
        <v>152</v>
      </c>
      <c r="F128" s="157">
        <v>15</v>
      </c>
      <c r="G128" s="131">
        <v>134</v>
      </c>
      <c r="J128" s="103"/>
    </row>
    <row r="129" spans="2:10" x14ac:dyDescent="0.25">
      <c r="B129" s="131">
        <v>128</v>
      </c>
      <c r="C129" s="147" t="s">
        <v>217</v>
      </c>
      <c r="D129" s="125" t="s">
        <v>152</v>
      </c>
      <c r="F129" s="157">
        <v>16</v>
      </c>
      <c r="G129" s="131">
        <v>135</v>
      </c>
      <c r="J129" s="103"/>
    </row>
    <row r="130" spans="2:10" x14ac:dyDescent="0.25">
      <c r="B130" s="131">
        <v>129</v>
      </c>
      <c r="C130" s="147" t="s">
        <v>274</v>
      </c>
      <c r="D130" s="125" t="s">
        <v>152</v>
      </c>
      <c r="F130" s="157">
        <v>17</v>
      </c>
      <c r="G130" s="131">
        <v>136</v>
      </c>
      <c r="J130" s="103"/>
    </row>
    <row r="131" spans="2:10" x14ac:dyDescent="0.25">
      <c r="B131" s="131">
        <v>130</v>
      </c>
      <c r="C131" s="125" t="s">
        <v>57</v>
      </c>
      <c r="D131" s="125" t="s">
        <v>102</v>
      </c>
      <c r="F131" s="157"/>
      <c r="G131" s="131"/>
      <c r="J131" s="103"/>
    </row>
    <row r="132" spans="2:10" x14ac:dyDescent="0.25">
      <c r="B132" s="131">
        <v>131</v>
      </c>
      <c r="C132" s="125" t="s">
        <v>167</v>
      </c>
      <c r="D132" s="125" t="s">
        <v>102</v>
      </c>
      <c r="F132" s="157">
        <v>1</v>
      </c>
      <c r="G132" s="131">
        <v>137</v>
      </c>
      <c r="J132" s="103"/>
    </row>
    <row r="133" spans="2:10" x14ac:dyDescent="0.25">
      <c r="B133" s="131">
        <v>132</v>
      </c>
      <c r="C133" s="147" t="s">
        <v>179</v>
      </c>
      <c r="D133" s="125" t="s">
        <v>102</v>
      </c>
      <c r="F133" s="157">
        <v>2</v>
      </c>
      <c r="G133" s="131">
        <v>138</v>
      </c>
      <c r="J133" s="103"/>
    </row>
    <row r="134" spans="2:10" x14ac:dyDescent="0.25">
      <c r="B134" s="131">
        <v>133</v>
      </c>
      <c r="C134" s="147" t="s">
        <v>59</v>
      </c>
      <c r="D134" s="125" t="s">
        <v>102</v>
      </c>
      <c r="F134" s="157">
        <v>3</v>
      </c>
      <c r="G134" s="131">
        <v>139</v>
      </c>
      <c r="J134" s="103"/>
    </row>
    <row r="135" spans="2:10" x14ac:dyDescent="0.25">
      <c r="B135" s="131">
        <v>134</v>
      </c>
      <c r="C135" s="125" t="s">
        <v>219</v>
      </c>
      <c r="D135" s="125" t="s">
        <v>102</v>
      </c>
      <c r="F135" s="157">
        <v>4</v>
      </c>
      <c r="G135" s="131">
        <v>140</v>
      </c>
      <c r="J135" s="103"/>
    </row>
    <row r="136" spans="2:10" x14ac:dyDescent="0.25">
      <c r="B136" s="131">
        <v>135</v>
      </c>
      <c r="C136" s="125" t="s">
        <v>277</v>
      </c>
      <c r="D136" s="125" t="s">
        <v>107</v>
      </c>
      <c r="F136" s="157">
        <v>5</v>
      </c>
      <c r="G136" s="131">
        <v>141</v>
      </c>
      <c r="J136" s="103"/>
    </row>
    <row r="137" spans="2:10" x14ac:dyDescent="0.25">
      <c r="B137" s="131">
        <v>136</v>
      </c>
      <c r="C137" s="147" t="s">
        <v>278</v>
      </c>
      <c r="D137" s="147" t="s">
        <v>107</v>
      </c>
      <c r="F137" s="157">
        <v>6</v>
      </c>
      <c r="G137" s="131">
        <v>142</v>
      </c>
      <c r="J137" s="103"/>
    </row>
    <row r="138" spans="2:10" x14ac:dyDescent="0.25">
      <c r="B138" s="131">
        <v>137</v>
      </c>
      <c r="C138" s="147" t="s">
        <v>127</v>
      </c>
      <c r="D138" s="125" t="s">
        <v>128</v>
      </c>
      <c r="F138" s="157">
        <v>9</v>
      </c>
      <c r="G138" s="131">
        <v>145</v>
      </c>
      <c r="J138" s="103"/>
    </row>
    <row r="139" spans="2:10" x14ac:dyDescent="0.25">
      <c r="B139" s="131">
        <v>138</v>
      </c>
      <c r="C139" s="147" t="s">
        <v>131</v>
      </c>
      <c r="D139" s="125" t="s">
        <v>128</v>
      </c>
      <c r="F139" s="157">
        <v>10</v>
      </c>
      <c r="G139" s="131">
        <v>146</v>
      </c>
      <c r="J139" s="103"/>
    </row>
    <row r="140" spans="2:10" x14ac:dyDescent="0.25">
      <c r="B140" s="131">
        <v>139</v>
      </c>
      <c r="C140" s="147" t="s">
        <v>132</v>
      </c>
      <c r="D140" s="125" t="s">
        <v>128</v>
      </c>
      <c r="F140" s="157">
        <v>11</v>
      </c>
      <c r="G140" s="131">
        <v>147</v>
      </c>
      <c r="J140" s="103"/>
    </row>
    <row r="141" spans="2:10" x14ac:dyDescent="0.25">
      <c r="B141" s="131">
        <v>140</v>
      </c>
      <c r="C141" s="147" t="s">
        <v>160</v>
      </c>
      <c r="D141" s="125" t="s">
        <v>128</v>
      </c>
      <c r="F141" s="157">
        <v>12</v>
      </c>
      <c r="G141" s="131">
        <v>148</v>
      </c>
      <c r="J141" s="103"/>
    </row>
    <row r="142" spans="2:10" x14ac:dyDescent="0.25">
      <c r="B142" s="131">
        <v>141</v>
      </c>
      <c r="C142" s="125" t="s">
        <v>170</v>
      </c>
      <c r="D142" s="125" t="s">
        <v>128</v>
      </c>
      <c r="F142" s="157">
        <v>13</v>
      </c>
      <c r="G142" s="131">
        <v>149</v>
      </c>
      <c r="J142" s="103"/>
    </row>
    <row r="143" spans="2:10" x14ac:dyDescent="0.25">
      <c r="B143" s="131">
        <v>142</v>
      </c>
      <c r="C143" s="125" t="s">
        <v>175</v>
      </c>
      <c r="D143" s="125" t="s">
        <v>128</v>
      </c>
      <c r="F143" s="157">
        <v>14</v>
      </c>
      <c r="G143" s="131">
        <v>150</v>
      </c>
      <c r="J143" s="103"/>
    </row>
    <row r="144" spans="2:10" x14ac:dyDescent="0.25">
      <c r="B144" s="131">
        <v>143</v>
      </c>
      <c r="C144" s="125" t="s">
        <v>180</v>
      </c>
      <c r="D144" s="125" t="s">
        <v>128</v>
      </c>
      <c r="F144" s="157">
        <v>15</v>
      </c>
      <c r="G144" s="131">
        <v>151</v>
      </c>
      <c r="J144" s="103"/>
    </row>
    <row r="145" spans="2:10" x14ac:dyDescent="0.25">
      <c r="B145" s="131">
        <v>144</v>
      </c>
      <c r="C145" s="125" t="s">
        <v>221</v>
      </c>
      <c r="D145" s="125" t="s">
        <v>128</v>
      </c>
      <c r="F145" s="157">
        <v>16</v>
      </c>
      <c r="G145" s="131">
        <v>152</v>
      </c>
      <c r="J145" s="103"/>
    </row>
    <row r="146" spans="2:10" x14ac:dyDescent="0.25">
      <c r="B146" s="131">
        <v>145</v>
      </c>
      <c r="C146" s="125" t="s">
        <v>248</v>
      </c>
      <c r="D146" s="125" t="s">
        <v>128</v>
      </c>
      <c r="F146" s="157">
        <v>17</v>
      </c>
      <c r="G146" s="131">
        <v>153</v>
      </c>
      <c r="J146" s="103"/>
    </row>
    <row r="147" spans="2:10" x14ac:dyDescent="0.25">
      <c r="B147" s="131">
        <v>146</v>
      </c>
      <c r="C147" s="147" t="s">
        <v>129</v>
      </c>
      <c r="D147" s="125" t="s">
        <v>130</v>
      </c>
      <c r="F147" s="157"/>
      <c r="G147" s="131"/>
      <c r="J147" s="103"/>
    </row>
    <row r="148" spans="2:10" x14ac:dyDescent="0.25">
      <c r="B148" s="131">
        <v>147</v>
      </c>
      <c r="C148" s="125" t="s">
        <v>181</v>
      </c>
      <c r="D148" s="125" t="s">
        <v>130</v>
      </c>
      <c r="F148" s="157">
        <v>1</v>
      </c>
      <c r="G148" s="131">
        <v>154</v>
      </c>
      <c r="J148" s="103"/>
    </row>
    <row r="149" spans="2:10" x14ac:dyDescent="0.25">
      <c r="B149" s="131">
        <v>148</v>
      </c>
      <c r="C149" s="147" t="s">
        <v>61</v>
      </c>
      <c r="D149" s="125" t="s">
        <v>133</v>
      </c>
      <c r="F149" s="157">
        <v>2</v>
      </c>
      <c r="G149" s="131">
        <v>155</v>
      </c>
      <c r="J149" s="103"/>
    </row>
    <row r="150" spans="2:10" x14ac:dyDescent="0.25">
      <c r="B150" s="131">
        <v>149</v>
      </c>
      <c r="C150" s="147" t="s">
        <v>216</v>
      </c>
      <c r="D150" s="125" t="s">
        <v>133</v>
      </c>
      <c r="F150" s="157">
        <v>3</v>
      </c>
      <c r="G150" s="131">
        <v>156</v>
      </c>
      <c r="J150" s="103"/>
    </row>
    <row r="151" spans="2:10" x14ac:dyDescent="0.25">
      <c r="B151" s="131">
        <v>150</v>
      </c>
      <c r="C151" s="147" t="s">
        <v>256</v>
      </c>
      <c r="D151" s="125" t="s">
        <v>133</v>
      </c>
      <c r="F151" s="157">
        <v>4</v>
      </c>
      <c r="G151" s="131">
        <v>157</v>
      </c>
      <c r="J151" s="103"/>
    </row>
    <row r="152" spans="2:10" x14ac:dyDescent="0.25">
      <c r="B152" s="131">
        <v>151</v>
      </c>
      <c r="C152" s="147" t="s">
        <v>111</v>
      </c>
      <c r="D152" s="125" t="s">
        <v>112</v>
      </c>
      <c r="F152" s="157">
        <v>5</v>
      </c>
      <c r="G152" s="131">
        <v>158</v>
      </c>
      <c r="J152" s="103"/>
    </row>
    <row r="153" spans="2:10" x14ac:dyDescent="0.25">
      <c r="B153" s="131">
        <v>152</v>
      </c>
      <c r="C153" s="147" t="s">
        <v>124</v>
      </c>
      <c r="D153" s="125" t="s">
        <v>112</v>
      </c>
      <c r="F153" s="157">
        <v>6</v>
      </c>
      <c r="G153" s="131">
        <v>159</v>
      </c>
      <c r="J153" s="103"/>
    </row>
    <row r="154" spans="2:10" x14ac:dyDescent="0.25">
      <c r="B154" s="131">
        <v>153</v>
      </c>
      <c r="C154" s="125" t="s">
        <v>261</v>
      </c>
      <c r="D154" s="125" t="s">
        <v>133</v>
      </c>
      <c r="F154" s="157">
        <v>7</v>
      </c>
      <c r="G154" s="131">
        <v>160</v>
      </c>
      <c r="J154" s="103"/>
    </row>
    <row r="155" spans="2:10" x14ac:dyDescent="0.25">
      <c r="B155" s="131">
        <v>154</v>
      </c>
      <c r="C155" s="147" t="s">
        <v>233</v>
      </c>
      <c r="D155" s="125" t="s">
        <v>280</v>
      </c>
      <c r="F155" s="157">
        <v>10</v>
      </c>
      <c r="G155" s="131">
        <v>163</v>
      </c>
      <c r="J155" s="103"/>
    </row>
    <row r="156" spans="2:10" x14ac:dyDescent="0.25">
      <c r="B156" s="131">
        <v>155</v>
      </c>
      <c r="C156" s="147" t="s">
        <v>234</v>
      </c>
      <c r="D156" s="125" t="s">
        <v>280</v>
      </c>
      <c r="F156" s="157">
        <v>11</v>
      </c>
      <c r="G156" s="131">
        <v>164</v>
      </c>
      <c r="J156" s="103"/>
    </row>
    <row r="157" spans="2:10" x14ac:dyDescent="0.25">
      <c r="B157" s="131">
        <v>156</v>
      </c>
      <c r="C157" s="147" t="s">
        <v>235</v>
      </c>
      <c r="D157" s="125" t="s">
        <v>280</v>
      </c>
      <c r="F157" s="157">
        <v>12</v>
      </c>
      <c r="G157" s="131">
        <v>165</v>
      </c>
      <c r="J157" s="103"/>
    </row>
    <row r="158" spans="2:10" x14ac:dyDescent="0.25">
      <c r="B158" s="131">
        <v>157</v>
      </c>
      <c r="C158" s="147" t="s">
        <v>237</v>
      </c>
      <c r="D158" s="125" t="s">
        <v>280</v>
      </c>
      <c r="F158" s="157">
        <v>13</v>
      </c>
      <c r="G158" s="131">
        <v>166</v>
      </c>
      <c r="J158" s="103"/>
    </row>
    <row r="159" spans="2:10" x14ac:dyDescent="0.25">
      <c r="B159" s="131">
        <v>158</v>
      </c>
      <c r="C159" s="147" t="s">
        <v>238</v>
      </c>
      <c r="D159" s="125" t="s">
        <v>280</v>
      </c>
      <c r="F159" s="157">
        <v>14</v>
      </c>
      <c r="G159" s="131">
        <v>167</v>
      </c>
      <c r="J159" s="103"/>
    </row>
    <row r="160" spans="2:10" x14ac:dyDescent="0.25">
      <c r="B160" s="131">
        <v>159</v>
      </c>
      <c r="C160" s="147" t="s">
        <v>240</v>
      </c>
      <c r="D160" s="125" t="s">
        <v>280</v>
      </c>
      <c r="F160" s="157">
        <v>15</v>
      </c>
      <c r="G160" s="131">
        <v>168</v>
      </c>
      <c r="J160" s="103"/>
    </row>
    <row r="161" spans="2:10" x14ac:dyDescent="0.25">
      <c r="B161" s="131">
        <v>160</v>
      </c>
      <c r="C161" s="125" t="s">
        <v>268</v>
      </c>
      <c r="D161" s="125" t="s">
        <v>280</v>
      </c>
      <c r="F161" s="157">
        <v>16</v>
      </c>
      <c r="G161" s="131">
        <v>169</v>
      </c>
      <c r="J161" s="103"/>
    </row>
    <row r="162" spans="2:10" x14ac:dyDescent="0.25">
      <c r="B162" s="131">
        <v>161</v>
      </c>
      <c r="C162" s="147" t="s">
        <v>199</v>
      </c>
      <c r="D162" s="125" t="s">
        <v>189</v>
      </c>
      <c r="F162" s="157">
        <v>17</v>
      </c>
      <c r="G162" s="131">
        <v>170</v>
      </c>
      <c r="J162" s="103"/>
    </row>
    <row r="163" spans="2:10" x14ac:dyDescent="0.25">
      <c r="B163" s="131">
        <v>162</v>
      </c>
      <c r="C163" s="147" t="s">
        <v>200</v>
      </c>
      <c r="D163" s="125" t="s">
        <v>189</v>
      </c>
      <c r="F163" s="157"/>
      <c r="G163" s="131"/>
      <c r="J163" s="103"/>
    </row>
    <row r="164" spans="2:10" x14ac:dyDescent="0.25">
      <c r="B164" s="131">
        <v>163</v>
      </c>
      <c r="C164" s="147" t="s">
        <v>201</v>
      </c>
      <c r="D164" s="125" t="s">
        <v>189</v>
      </c>
      <c r="F164" s="157">
        <v>1</v>
      </c>
      <c r="G164" s="131">
        <v>171</v>
      </c>
      <c r="J164" s="103"/>
    </row>
    <row r="165" spans="2:10" x14ac:dyDescent="0.25">
      <c r="B165" s="131">
        <v>164</v>
      </c>
      <c r="C165" s="147" t="s">
        <v>94</v>
      </c>
      <c r="D165" s="125" t="s">
        <v>189</v>
      </c>
      <c r="F165" s="157">
        <v>2</v>
      </c>
      <c r="G165" s="131">
        <v>172</v>
      </c>
      <c r="J165" s="103"/>
    </row>
    <row r="166" spans="2:10" x14ac:dyDescent="0.25">
      <c r="B166" s="131">
        <v>165</v>
      </c>
      <c r="C166" s="125" t="s">
        <v>275</v>
      </c>
      <c r="D166" s="125" t="s">
        <v>189</v>
      </c>
      <c r="F166" s="157">
        <v>3</v>
      </c>
      <c r="G166" s="131">
        <v>173</v>
      </c>
      <c r="J166" s="103"/>
    </row>
    <row r="167" spans="2:10" x14ac:dyDescent="0.25">
      <c r="B167" s="131">
        <v>166</v>
      </c>
      <c r="C167" s="147" t="s">
        <v>84</v>
      </c>
      <c r="D167" s="125" t="s">
        <v>106</v>
      </c>
      <c r="F167" s="157">
        <v>4</v>
      </c>
      <c r="G167" s="131">
        <v>174</v>
      </c>
      <c r="J167" s="103"/>
    </row>
    <row r="168" spans="2:10" x14ac:dyDescent="0.25">
      <c r="B168" s="131">
        <v>167</v>
      </c>
      <c r="C168" s="147" t="s">
        <v>253</v>
      </c>
      <c r="D168" s="125" t="s">
        <v>106</v>
      </c>
      <c r="F168" s="157">
        <v>5</v>
      </c>
      <c r="G168" s="131">
        <v>175</v>
      </c>
      <c r="J168" s="103"/>
    </row>
    <row r="169" spans="2:10" x14ac:dyDescent="0.25">
      <c r="B169" s="131">
        <v>168</v>
      </c>
      <c r="C169" s="147" t="s">
        <v>279</v>
      </c>
      <c r="D169" s="125" t="s">
        <v>106</v>
      </c>
      <c r="F169" s="157">
        <v>6</v>
      </c>
      <c r="G169" s="131">
        <v>176</v>
      </c>
      <c r="J169" s="103"/>
    </row>
    <row r="170" spans="2:10" x14ac:dyDescent="0.25">
      <c r="B170" s="131">
        <v>169</v>
      </c>
      <c r="C170" s="147" t="s">
        <v>206</v>
      </c>
      <c r="D170" s="125" t="s">
        <v>46</v>
      </c>
      <c r="F170" s="157">
        <v>7</v>
      </c>
      <c r="G170" s="131">
        <v>177</v>
      </c>
      <c r="J170" s="103"/>
    </row>
    <row r="171" spans="2:10" x14ac:dyDescent="0.25">
      <c r="B171" s="131">
        <v>170</v>
      </c>
      <c r="C171" s="147" t="s">
        <v>209</v>
      </c>
      <c r="D171" s="125" t="s">
        <v>46</v>
      </c>
      <c r="F171" s="157">
        <v>8</v>
      </c>
      <c r="G171" s="131">
        <v>178</v>
      </c>
      <c r="J171" s="103"/>
    </row>
    <row r="172" spans="2:10" x14ac:dyDescent="0.25">
      <c r="B172" s="131">
        <v>171</v>
      </c>
      <c r="C172" s="147" t="s">
        <v>213</v>
      </c>
      <c r="D172" s="125" t="s">
        <v>214</v>
      </c>
      <c r="F172" s="157">
        <v>11</v>
      </c>
      <c r="G172" s="131">
        <v>181</v>
      </c>
      <c r="J172" s="103"/>
    </row>
    <row r="173" spans="2:10" x14ac:dyDescent="0.25">
      <c r="B173" s="131">
        <v>172</v>
      </c>
      <c r="C173" s="147" t="s">
        <v>215</v>
      </c>
      <c r="D173" s="125" t="s">
        <v>214</v>
      </c>
      <c r="F173" s="157">
        <v>12</v>
      </c>
      <c r="G173" s="131">
        <v>182</v>
      </c>
      <c r="J173" s="103"/>
    </row>
    <row r="174" spans="2:10" x14ac:dyDescent="0.25">
      <c r="B174" s="131">
        <v>173</v>
      </c>
      <c r="C174" s="147" t="s">
        <v>52</v>
      </c>
      <c r="D174" s="147" t="s">
        <v>214</v>
      </c>
      <c r="F174" s="157">
        <v>13</v>
      </c>
      <c r="G174" s="131">
        <v>183</v>
      </c>
      <c r="J174" s="103"/>
    </row>
    <row r="175" spans="2:10" x14ac:dyDescent="0.25">
      <c r="B175" s="131">
        <v>174</v>
      </c>
      <c r="C175" s="125" t="s">
        <v>63</v>
      </c>
      <c r="D175" s="125" t="s">
        <v>214</v>
      </c>
      <c r="F175" s="157">
        <v>14</v>
      </c>
      <c r="G175" s="131">
        <v>184</v>
      </c>
      <c r="J175" s="103"/>
    </row>
    <row r="176" spans="2:10" x14ac:dyDescent="0.25">
      <c r="B176" s="131">
        <v>175</v>
      </c>
      <c r="C176" s="125" t="s">
        <v>223</v>
      </c>
      <c r="D176" s="125" t="s">
        <v>214</v>
      </c>
      <c r="F176" s="157">
        <v>15</v>
      </c>
      <c r="G176" s="131">
        <v>185</v>
      </c>
      <c r="J176" s="103"/>
    </row>
    <row r="177" spans="2:10" x14ac:dyDescent="0.25">
      <c r="B177" s="131">
        <v>176</v>
      </c>
      <c r="C177" s="125" t="s">
        <v>226</v>
      </c>
      <c r="D177" s="125" t="s">
        <v>214</v>
      </c>
      <c r="F177" s="157">
        <v>16</v>
      </c>
      <c r="G177" s="131">
        <v>186</v>
      </c>
      <c r="J177" s="103"/>
    </row>
    <row r="178" spans="2:10" x14ac:dyDescent="0.25">
      <c r="B178" s="131">
        <v>177</v>
      </c>
      <c r="C178" s="125" t="s">
        <v>227</v>
      </c>
      <c r="D178" s="125" t="s">
        <v>214</v>
      </c>
      <c r="F178" s="157">
        <v>17</v>
      </c>
      <c r="G178" s="131">
        <v>187</v>
      </c>
      <c r="J178" s="103"/>
    </row>
    <row r="179" spans="2:10" x14ac:dyDescent="0.25">
      <c r="B179" s="131">
        <v>178</v>
      </c>
      <c r="C179" s="147" t="s">
        <v>229</v>
      </c>
      <c r="D179" s="125" t="s">
        <v>214</v>
      </c>
      <c r="F179" s="157"/>
      <c r="G179" s="131"/>
      <c r="J179" s="103"/>
    </row>
    <row r="180" spans="2:10" x14ac:dyDescent="0.25">
      <c r="B180" s="131">
        <v>179</v>
      </c>
      <c r="C180" s="147" t="s">
        <v>231</v>
      </c>
      <c r="D180" s="125" t="s">
        <v>214</v>
      </c>
      <c r="F180" s="157">
        <v>1</v>
      </c>
      <c r="G180" s="131">
        <v>188</v>
      </c>
      <c r="J180" s="103"/>
    </row>
    <row r="181" spans="2:10" x14ac:dyDescent="0.25">
      <c r="B181" s="131">
        <v>180</v>
      </c>
      <c r="C181" s="147" t="s">
        <v>232</v>
      </c>
      <c r="D181" s="125" t="s">
        <v>214</v>
      </c>
      <c r="F181" s="157">
        <v>2</v>
      </c>
      <c r="G181" s="131">
        <v>189</v>
      </c>
      <c r="J181" s="103"/>
    </row>
    <row r="182" spans="2:10" x14ac:dyDescent="0.25">
      <c r="B182" s="131">
        <v>181</v>
      </c>
      <c r="C182" s="147" t="s">
        <v>241</v>
      </c>
      <c r="D182" s="125" t="s">
        <v>214</v>
      </c>
      <c r="F182" s="157">
        <v>3</v>
      </c>
      <c r="G182" s="131">
        <v>190</v>
      </c>
      <c r="J182" s="103"/>
    </row>
    <row r="183" spans="2:10" x14ac:dyDescent="0.25">
      <c r="B183" s="131">
        <v>182</v>
      </c>
      <c r="C183" s="147" t="s">
        <v>58</v>
      </c>
      <c r="D183" s="125" t="s">
        <v>141</v>
      </c>
      <c r="F183" s="157">
        <v>4</v>
      </c>
      <c r="G183" s="131">
        <v>191</v>
      </c>
      <c r="J183" s="103"/>
    </row>
    <row r="184" spans="2:10" x14ac:dyDescent="0.25">
      <c r="B184" s="131">
        <v>183</v>
      </c>
      <c r="C184" s="147" t="s">
        <v>218</v>
      </c>
      <c r="D184" s="125" t="s">
        <v>141</v>
      </c>
      <c r="F184" s="157">
        <v>5</v>
      </c>
      <c r="G184" s="131">
        <v>192</v>
      </c>
      <c r="J184" s="103"/>
    </row>
    <row r="185" spans="2:10" x14ac:dyDescent="0.25">
      <c r="B185" s="131">
        <v>184</v>
      </c>
      <c r="C185" s="125" t="s">
        <v>220</v>
      </c>
      <c r="D185" s="125" t="s">
        <v>141</v>
      </c>
      <c r="F185" s="157">
        <v>6</v>
      </c>
      <c r="G185" s="131">
        <v>193</v>
      </c>
      <c r="J185" s="103"/>
    </row>
    <row r="186" spans="2:10" x14ac:dyDescent="0.25">
      <c r="B186" s="131">
        <v>185</v>
      </c>
      <c r="C186" s="147" t="s">
        <v>122</v>
      </c>
      <c r="D186" s="125" t="s">
        <v>46</v>
      </c>
      <c r="F186" s="157">
        <v>7</v>
      </c>
      <c r="G186" s="131">
        <v>194</v>
      </c>
      <c r="J186" s="103"/>
    </row>
    <row r="187" spans="2:10" x14ac:dyDescent="0.25">
      <c r="B187" s="131">
        <v>186</v>
      </c>
      <c r="C187" s="147" t="s">
        <v>123</v>
      </c>
      <c r="D187" s="125" t="s">
        <v>46</v>
      </c>
      <c r="F187" s="157">
        <v>8</v>
      </c>
      <c r="G187" s="131">
        <v>195</v>
      </c>
      <c r="J187" s="103"/>
    </row>
    <row r="188" spans="2:10" x14ac:dyDescent="0.25">
      <c r="B188" s="131">
        <v>187</v>
      </c>
      <c r="C188" s="147" t="s">
        <v>125</v>
      </c>
      <c r="D188" s="125" t="s">
        <v>46</v>
      </c>
      <c r="F188" s="157">
        <v>9</v>
      </c>
      <c r="G188" s="131">
        <v>196</v>
      </c>
      <c r="J188" s="103"/>
    </row>
    <row r="189" spans="2:10" x14ac:dyDescent="0.25">
      <c r="B189" s="131">
        <v>188</v>
      </c>
      <c r="C189" s="147" t="s">
        <v>254</v>
      </c>
      <c r="D189" s="125" t="s">
        <v>255</v>
      </c>
      <c r="F189" s="157">
        <v>12</v>
      </c>
      <c r="G189" s="131">
        <v>199</v>
      </c>
      <c r="J189" s="103"/>
    </row>
    <row r="190" spans="2:10" x14ac:dyDescent="0.25">
      <c r="B190" s="131">
        <v>189</v>
      </c>
      <c r="C190" s="125" t="s">
        <v>55</v>
      </c>
      <c r="D190" s="125" t="s">
        <v>142</v>
      </c>
      <c r="F190" s="157">
        <v>13</v>
      </c>
      <c r="G190" s="131">
        <v>200</v>
      </c>
      <c r="J190" s="103"/>
    </row>
    <row r="191" spans="2:10" x14ac:dyDescent="0.25">
      <c r="B191" s="131">
        <v>190</v>
      </c>
      <c r="C191" s="147" t="s">
        <v>269</v>
      </c>
      <c r="D191" s="125" t="s">
        <v>270</v>
      </c>
      <c r="F191" s="157">
        <v>14</v>
      </c>
      <c r="G191" s="131">
        <v>201</v>
      </c>
      <c r="J191" s="103"/>
    </row>
    <row r="192" spans="2:10" x14ac:dyDescent="0.25">
      <c r="B192" s="131">
        <v>191</v>
      </c>
      <c r="C192" s="147" t="s">
        <v>65</v>
      </c>
      <c r="D192" s="125" t="s">
        <v>208</v>
      </c>
      <c r="F192" s="157">
        <v>15</v>
      </c>
      <c r="G192" s="131">
        <v>202</v>
      </c>
      <c r="J192" s="103"/>
    </row>
    <row r="193" spans="2:10" x14ac:dyDescent="0.25">
      <c r="B193" s="131">
        <v>192</v>
      </c>
      <c r="C193" s="147" t="s">
        <v>272</v>
      </c>
      <c r="D193" s="125" t="s">
        <v>273</v>
      </c>
      <c r="F193" s="157">
        <v>16</v>
      </c>
      <c r="G193" s="131">
        <v>203</v>
      </c>
      <c r="J193" s="103"/>
    </row>
    <row r="194" spans="2:10" x14ac:dyDescent="0.25">
      <c r="B194" s="131">
        <v>193</v>
      </c>
      <c r="C194" s="147" t="s">
        <v>249</v>
      </c>
      <c r="D194" s="125" t="s">
        <v>250</v>
      </c>
      <c r="F194" s="157">
        <v>17</v>
      </c>
      <c r="G194" s="131">
        <v>204</v>
      </c>
      <c r="J194" s="103"/>
    </row>
    <row r="195" spans="2:10" x14ac:dyDescent="0.25">
      <c r="B195" s="131">
        <v>194</v>
      </c>
      <c r="C195" s="125" t="s">
        <v>246</v>
      </c>
      <c r="D195" s="125" t="s">
        <v>247</v>
      </c>
    </row>
    <row r="196" spans="2:10" x14ac:dyDescent="0.25">
      <c r="B196" s="131">
        <v>195</v>
      </c>
      <c r="C196" s="147" t="s">
        <v>271</v>
      </c>
      <c r="D196" s="125" t="s">
        <v>281</v>
      </c>
    </row>
    <row r="197" spans="2:10" x14ac:dyDescent="0.25">
      <c r="B197" s="131">
        <v>196</v>
      </c>
      <c r="C197" s="144" t="s">
        <v>120</v>
      </c>
      <c r="D197" s="125" t="s">
        <v>121</v>
      </c>
    </row>
    <row r="198" spans="2:10" x14ac:dyDescent="0.25">
      <c r="B198" s="131">
        <v>197</v>
      </c>
      <c r="C198" s="125" t="s">
        <v>40</v>
      </c>
      <c r="D198" s="125" t="s">
        <v>107</v>
      </c>
    </row>
    <row r="199" spans="2:10" x14ac:dyDescent="0.25">
      <c r="B199" s="131">
        <v>198</v>
      </c>
      <c r="C199" s="125" t="s">
        <v>108</v>
      </c>
      <c r="D199" s="125" t="s">
        <v>107</v>
      </c>
    </row>
    <row r="200" spans="2:10" x14ac:dyDescent="0.25">
      <c r="B200" s="131">
        <v>199</v>
      </c>
      <c r="C200" s="125" t="s">
        <v>101</v>
      </c>
      <c r="D200" s="125" t="s">
        <v>107</v>
      </c>
    </row>
    <row r="201" spans="2:10" x14ac:dyDescent="0.25">
      <c r="B201" s="131">
        <v>200</v>
      </c>
      <c r="C201" s="125" t="s">
        <v>276</v>
      </c>
      <c r="D201" s="125" t="s">
        <v>107</v>
      </c>
    </row>
    <row r="202" spans="2:10" x14ac:dyDescent="0.25">
      <c r="B202" s="131">
        <v>201</v>
      </c>
      <c r="C202" s="125" t="s">
        <v>140</v>
      </c>
      <c r="D202" s="125" t="s">
        <v>141</v>
      </c>
    </row>
    <row r="203" spans="2:10" x14ac:dyDescent="0.25">
      <c r="B203" s="131">
        <v>202</v>
      </c>
      <c r="C203" s="125" t="s">
        <v>162</v>
      </c>
      <c r="D203" s="125" t="s">
        <v>141</v>
      </c>
    </row>
    <row r="204" spans="2:10" x14ac:dyDescent="0.25">
      <c r="B204" s="131">
        <v>203</v>
      </c>
      <c r="C204" s="147" t="s">
        <v>183</v>
      </c>
      <c r="D204" s="147" t="s">
        <v>141</v>
      </c>
    </row>
    <row r="205" spans="2:10" x14ac:dyDescent="0.25">
      <c r="B205" s="131">
        <v>204</v>
      </c>
      <c r="C205" s="147" t="s">
        <v>211</v>
      </c>
      <c r="D205" s="125" t="s">
        <v>141</v>
      </c>
    </row>
    <row r="206" spans="2:10" x14ac:dyDescent="0.25">
      <c r="B206" s="153"/>
      <c r="C206" s="154" t="s">
        <v>54</v>
      </c>
      <c r="D206" s="150"/>
    </row>
    <row r="207" spans="2:10" x14ac:dyDescent="0.25">
      <c r="B207" s="145"/>
      <c r="C207" s="152"/>
      <c r="D207" s="150"/>
    </row>
    <row r="208" spans="2:10" x14ac:dyDescent="0.25">
      <c r="C208" s="137"/>
      <c r="D208" s="150"/>
    </row>
    <row r="209" spans="3:4" x14ac:dyDescent="0.25">
      <c r="C209" s="137"/>
      <c r="D209" s="150"/>
    </row>
    <row r="210" spans="3:4" x14ac:dyDescent="0.25">
      <c r="C210" s="137"/>
      <c r="D210" s="150"/>
    </row>
    <row r="211" spans="3:4" x14ac:dyDescent="0.25">
      <c r="C211" s="137"/>
      <c r="D211" s="150"/>
    </row>
    <row r="212" spans="3:4" x14ac:dyDescent="0.25">
      <c r="C212" s="137"/>
      <c r="D212" s="152"/>
    </row>
    <row r="213" spans="3:4" x14ac:dyDescent="0.25">
      <c r="C213" s="137"/>
      <c r="D213" s="152"/>
    </row>
    <row r="214" spans="3:4" x14ac:dyDescent="0.25">
      <c r="C214" s="137"/>
      <c r="D214" s="150"/>
    </row>
    <row r="215" spans="3:4" x14ac:dyDescent="0.25">
      <c r="C215" s="137"/>
      <c r="D215" s="150"/>
    </row>
    <row r="216" spans="3:4" x14ac:dyDescent="0.25">
      <c r="C216" s="137"/>
      <c r="D216" s="150"/>
    </row>
    <row r="217" spans="3:4" x14ac:dyDescent="0.25">
      <c r="C217" s="137"/>
      <c r="D217" s="150"/>
    </row>
    <row r="218" spans="3:4" x14ac:dyDescent="0.25">
      <c r="C218" s="137"/>
      <c r="D218" s="152"/>
    </row>
    <row r="219" spans="3:4" x14ac:dyDescent="0.25">
      <c r="C219" s="137"/>
      <c r="D219" s="152"/>
    </row>
    <row r="220" spans="3:4" x14ac:dyDescent="0.25">
      <c r="C220" s="137"/>
      <c r="D220" s="152"/>
    </row>
    <row r="221" spans="3:4" x14ac:dyDescent="0.25">
      <c r="C221" s="137"/>
      <c r="D221" s="152"/>
    </row>
    <row r="222" spans="3:4" x14ac:dyDescent="0.25">
      <c r="C222" s="137"/>
      <c r="D222" s="150"/>
    </row>
    <row r="223" spans="3:4" x14ac:dyDescent="0.25">
      <c r="C223" s="137"/>
      <c r="D223" s="150"/>
    </row>
    <row r="224" spans="3:4" x14ac:dyDescent="0.25">
      <c r="C224" s="137"/>
      <c r="D224" s="150"/>
    </row>
    <row r="225" spans="3:4" x14ac:dyDescent="0.25">
      <c r="C225" s="137"/>
      <c r="D225" s="150"/>
    </row>
    <row r="226" spans="3:4" x14ac:dyDescent="0.25">
      <c r="C226" s="137"/>
      <c r="D226" s="150"/>
    </row>
    <row r="227" spans="3:4" x14ac:dyDescent="0.25">
      <c r="C227" s="137"/>
      <c r="D227" s="150"/>
    </row>
    <row r="228" spans="3:4" x14ac:dyDescent="0.25">
      <c r="C228" s="137"/>
      <c r="D228" s="150"/>
    </row>
    <row r="229" spans="3:4" x14ac:dyDescent="0.25">
      <c r="C229" s="137"/>
      <c r="D229" s="150"/>
    </row>
    <row r="230" spans="3:4" ht="15.75" thickBot="1" x14ac:dyDescent="0.3">
      <c r="C230" s="137"/>
      <c r="D230" s="151"/>
    </row>
    <row r="231" spans="3:4" ht="15.75" thickBot="1" x14ac:dyDescent="0.3">
      <c r="C231" s="149"/>
      <c r="D231" s="149"/>
    </row>
    <row r="232" spans="3:4" ht="15.75" thickBot="1" x14ac:dyDescent="0.3">
      <c r="C232" s="135"/>
      <c r="D232" s="135"/>
    </row>
    <row r="233" spans="3:4" ht="15.75" thickBot="1" x14ac:dyDescent="0.3">
      <c r="C233" s="135"/>
      <c r="D233" s="135"/>
    </row>
    <row r="234" spans="3:4" x14ac:dyDescent="0.25">
      <c r="C234" s="148" t="s">
        <v>47</v>
      </c>
      <c r="D234" s="143" t="s">
        <v>53</v>
      </c>
    </row>
    <row r="235" spans="3:4" ht="15.75" thickBot="1" x14ac:dyDescent="0.3"/>
    <row r="236" spans="3:4" ht="15.75" thickBot="1" x14ac:dyDescent="0.3">
      <c r="C236" s="140"/>
      <c r="D236" s="140"/>
    </row>
    <row r="237" spans="3:4" ht="15.75" thickBot="1" x14ac:dyDescent="0.3">
      <c r="C237" s="137"/>
      <c r="D237" s="137"/>
    </row>
    <row r="238" spans="3:4" ht="15.75" thickBot="1" x14ac:dyDescent="0.3">
      <c r="C238" s="135"/>
      <c r="D238" s="135"/>
    </row>
    <row r="239" spans="3:4" ht="15.75" thickBot="1" x14ac:dyDescent="0.3">
      <c r="C239" s="135"/>
      <c r="D239" s="135"/>
    </row>
    <row r="240" spans="3:4" ht="15.75" thickBot="1" x14ac:dyDescent="0.3">
      <c r="C240" s="135"/>
      <c r="D240" s="135"/>
    </row>
    <row r="241" spans="3:4" ht="15.75" thickBot="1" x14ac:dyDescent="0.3">
      <c r="C241" s="135"/>
      <c r="D241" s="135"/>
    </row>
    <row r="242" spans="3:4" ht="15.75" thickBot="1" x14ac:dyDescent="0.3">
      <c r="C242" s="135"/>
      <c r="D242" s="135"/>
    </row>
    <row r="243" spans="3:4" ht="15.75" thickBot="1" x14ac:dyDescent="0.3">
      <c r="C243" s="135"/>
      <c r="D243" s="135"/>
    </row>
    <row r="244" spans="3:4" ht="15.75" thickBot="1" x14ac:dyDescent="0.3">
      <c r="C244" s="135"/>
      <c r="D244" s="135"/>
    </row>
    <row r="245" spans="3:4" ht="15.75" thickBot="1" x14ac:dyDescent="0.3">
      <c r="C245" s="135"/>
      <c r="D245" s="135"/>
    </row>
    <row r="246" spans="3:4" ht="15.75" thickBot="1" x14ac:dyDescent="0.3">
      <c r="C246" s="135"/>
      <c r="D246" s="135"/>
    </row>
    <row r="247" spans="3:4" ht="15.75" thickBot="1" x14ac:dyDescent="0.3">
      <c r="C247" s="135"/>
      <c r="D247" s="135"/>
    </row>
    <row r="248" spans="3:4" ht="15.75" thickBot="1" x14ac:dyDescent="0.3">
      <c r="C248" s="135"/>
      <c r="D248" s="135"/>
    </row>
    <row r="249" spans="3:4" ht="15.75" thickBot="1" x14ac:dyDescent="0.3">
      <c r="C249" s="135"/>
      <c r="D249" s="135"/>
    </row>
    <row r="260" spans="3:4" ht="15.75" thickBot="1" x14ac:dyDescent="0.3"/>
    <row r="261" spans="3:4" ht="15.75" thickBot="1" x14ac:dyDescent="0.3">
      <c r="C261" s="139"/>
      <c r="D261" s="139"/>
    </row>
    <row r="352" spans="3:4" x14ac:dyDescent="0.25">
      <c r="C352" s="148" t="s">
        <v>48</v>
      </c>
      <c r="D352" s="143" t="s">
        <v>41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"/>
  <sheetViews>
    <sheetView zoomScaleSheetLayoutView="100" workbookViewId="0">
      <selection activeCell="I8" sqref="I8"/>
    </sheetView>
  </sheetViews>
  <sheetFormatPr defaultColWidth="7.85546875" defaultRowHeight="15" x14ac:dyDescent="0.25"/>
  <cols>
    <col min="1" max="1" width="7.85546875" style="6" customWidth="1"/>
    <col min="2" max="2" width="8.85546875" style="7" bestFit="1" customWidth="1"/>
    <col min="3" max="3" width="4.140625" style="7" customWidth="1"/>
    <col min="4" max="4" width="6" style="7" customWidth="1"/>
    <col min="5" max="5" width="4.140625" style="7" customWidth="1"/>
    <col min="6" max="6" width="6.7109375" style="7" customWidth="1"/>
    <col min="7" max="7" width="7.5703125" style="72" bestFit="1" customWidth="1"/>
    <col min="8" max="8" width="29.28515625" style="73" bestFit="1" customWidth="1"/>
    <col min="9" max="9" width="23.85546875" style="72" bestFit="1" customWidth="1"/>
    <col min="10" max="21" width="3.5703125" style="6" customWidth="1"/>
    <col min="22" max="24" width="2.42578125" style="6" hidden="1" customWidth="1"/>
    <col min="25" max="25" width="4.5703125" style="6" hidden="1" customWidth="1"/>
    <col min="26" max="41" width="2.42578125" style="6" hidden="1" customWidth="1"/>
    <col min="42" max="42" width="6.7109375" style="6" hidden="1" customWidth="1"/>
    <col min="43" max="43" width="16.140625" style="6" hidden="1" customWidth="1"/>
    <col min="44" max="44" width="9.140625" style="6" hidden="1" customWidth="1"/>
    <col min="45" max="255" width="6.7109375" style="6" customWidth="1"/>
    <col min="256" max="16384" width="7.85546875" style="6"/>
  </cols>
  <sheetData>
    <row r="1" spans="1:44" ht="96" customHeight="1" x14ac:dyDescent="0.2">
      <c r="G1" s="171" t="s">
        <v>37</v>
      </c>
      <c r="H1" s="171"/>
      <c r="I1" s="171"/>
      <c r="J1" s="172" t="s">
        <v>38</v>
      </c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4"/>
    </row>
    <row r="2" spans="1:44" s="9" customFormat="1" ht="35.25" customHeight="1" x14ac:dyDescent="0.45">
      <c r="B2" s="10"/>
      <c r="E2" s="10"/>
      <c r="F2" s="10"/>
      <c r="G2" s="72"/>
      <c r="H2" s="73"/>
      <c r="I2" s="72"/>
    </row>
    <row r="3" spans="1:44" s="9" customFormat="1" ht="34.5" x14ac:dyDescent="0.45">
      <c r="A3" s="165" t="s">
        <v>5</v>
      </c>
      <c r="B3" s="165"/>
      <c r="C3" s="165"/>
      <c r="D3" s="166" t="s">
        <v>39</v>
      </c>
      <c r="E3" s="167"/>
      <c r="F3" s="167"/>
      <c r="G3" s="167"/>
      <c r="H3" s="168"/>
      <c r="I3" s="72"/>
      <c r="J3" s="169" t="s">
        <v>28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44" s="9" customFormat="1" ht="34.5" customHeight="1" x14ac:dyDescent="0.45">
      <c r="B4" s="10"/>
      <c r="E4" s="10"/>
      <c r="F4" s="10"/>
      <c r="G4" s="72"/>
      <c r="H4" s="73"/>
      <c r="I4" s="72"/>
      <c r="J4" s="170" t="s">
        <v>7</v>
      </c>
      <c r="K4" s="170"/>
      <c r="L4" s="170"/>
      <c r="M4" s="170"/>
      <c r="N4" s="170"/>
    </row>
    <row r="5" spans="1:44" x14ac:dyDescent="0.25">
      <c r="C5" s="6"/>
      <c r="D5" s="6"/>
      <c r="J5" s="176" t="s">
        <v>8</v>
      </c>
      <c r="K5" s="177"/>
      <c r="L5" s="177"/>
      <c r="M5" s="178"/>
      <c r="N5" s="176" t="s">
        <v>9</v>
      </c>
      <c r="O5" s="177"/>
      <c r="P5" s="177"/>
      <c r="Q5" s="178"/>
      <c r="R5" s="176" t="s">
        <v>10</v>
      </c>
      <c r="S5" s="177"/>
      <c r="T5" s="177"/>
      <c r="U5" s="178"/>
      <c r="V5" s="176" t="s">
        <v>11</v>
      </c>
      <c r="W5" s="177"/>
      <c r="X5" s="177"/>
      <c r="Y5" s="178"/>
      <c r="Z5" s="176" t="s">
        <v>12</v>
      </c>
      <c r="AA5" s="177"/>
      <c r="AB5" s="177"/>
      <c r="AC5" s="178"/>
      <c r="AD5" s="176" t="s">
        <v>13</v>
      </c>
      <c r="AE5" s="177"/>
      <c r="AF5" s="177"/>
      <c r="AG5" s="178"/>
      <c r="AH5" s="176" t="s">
        <v>14</v>
      </c>
      <c r="AI5" s="177"/>
      <c r="AJ5" s="177"/>
      <c r="AK5" s="178"/>
      <c r="AL5" s="176" t="s">
        <v>15</v>
      </c>
      <c r="AM5" s="177"/>
      <c r="AN5" s="177"/>
      <c r="AO5" s="178"/>
    </row>
    <row r="6" spans="1:44" ht="72.75" customHeight="1" x14ac:dyDescent="0.2">
      <c r="A6" s="11" t="s">
        <v>16</v>
      </c>
      <c r="B6" s="11" t="s">
        <v>17</v>
      </c>
      <c r="C6" s="12" t="s">
        <v>18</v>
      </c>
      <c r="D6" s="11" t="s">
        <v>19</v>
      </c>
      <c r="E6" s="12" t="s">
        <v>20</v>
      </c>
      <c r="F6" s="13" t="s">
        <v>29</v>
      </c>
      <c r="G6" s="74" t="s">
        <v>21</v>
      </c>
      <c r="H6" s="75" t="s">
        <v>30</v>
      </c>
      <c r="I6" s="76" t="s">
        <v>2</v>
      </c>
      <c r="J6" s="15" t="s">
        <v>22</v>
      </c>
      <c r="K6" s="12" t="s">
        <v>23</v>
      </c>
      <c r="L6" s="15" t="s">
        <v>24</v>
      </c>
      <c r="M6" s="12" t="s">
        <v>25</v>
      </c>
      <c r="N6" s="15" t="s">
        <v>22</v>
      </c>
      <c r="O6" s="12" t="s">
        <v>23</v>
      </c>
      <c r="P6" s="15" t="s">
        <v>24</v>
      </c>
      <c r="Q6" s="12" t="s">
        <v>25</v>
      </c>
      <c r="R6" s="15" t="s">
        <v>22</v>
      </c>
      <c r="S6" s="12" t="s">
        <v>23</v>
      </c>
      <c r="T6" s="15" t="s">
        <v>24</v>
      </c>
      <c r="U6" s="12" t="s">
        <v>25</v>
      </c>
      <c r="V6" s="15" t="s">
        <v>22</v>
      </c>
      <c r="W6" s="12" t="s">
        <v>23</v>
      </c>
      <c r="X6" s="15" t="s">
        <v>24</v>
      </c>
      <c r="Y6" s="12" t="s">
        <v>25</v>
      </c>
      <c r="Z6" s="15" t="s">
        <v>22</v>
      </c>
      <c r="AA6" s="12" t="s">
        <v>23</v>
      </c>
      <c r="AB6" s="15" t="s">
        <v>24</v>
      </c>
      <c r="AC6" s="12" t="s">
        <v>25</v>
      </c>
      <c r="AD6" s="15" t="s">
        <v>22</v>
      </c>
      <c r="AE6" s="12" t="s">
        <v>23</v>
      </c>
      <c r="AF6" s="15" t="s">
        <v>24</v>
      </c>
      <c r="AG6" s="12" t="s">
        <v>25</v>
      </c>
      <c r="AH6" s="15" t="s">
        <v>22</v>
      </c>
      <c r="AI6" s="12" t="s">
        <v>23</v>
      </c>
      <c r="AJ6" s="15" t="s">
        <v>24</v>
      </c>
      <c r="AK6" s="12" t="s">
        <v>25</v>
      </c>
      <c r="AL6" s="15" t="s">
        <v>22</v>
      </c>
      <c r="AM6" s="12" t="s">
        <v>23</v>
      </c>
      <c r="AN6" s="15" t="s">
        <v>24</v>
      </c>
      <c r="AO6" s="12" t="s">
        <v>25</v>
      </c>
      <c r="AQ6" s="179" t="s">
        <v>26</v>
      </c>
      <c r="AR6" s="180"/>
    </row>
    <row r="7" spans="1:44" s="99" customFormat="1" ht="12.75" x14ac:dyDescent="0.2">
      <c r="A7" s="81">
        <f>AR7</f>
        <v>1</v>
      </c>
      <c r="B7" s="82">
        <f t="shared" ref="B7:B14" si="0">COUNTIF(J7:AO7,"=T")</f>
        <v>0</v>
      </c>
      <c r="C7" s="83">
        <f t="shared" ref="C7:C14" si="1">M7+Q7+U7+Y7+AC7+AG7+AK7+AO7</f>
        <v>0</v>
      </c>
      <c r="D7" s="84">
        <f t="shared" ref="D7:D14" si="2">COUNTIF(J7:AO7,"=B")</f>
        <v>0</v>
      </c>
      <c r="E7" s="81">
        <f t="shared" ref="E7:E14" si="3">K7+O7+S7+W7+AA7+AE7+AI7+AM7</f>
        <v>0</v>
      </c>
      <c r="F7" s="81"/>
      <c r="G7" s="85"/>
      <c r="H7" s="88"/>
      <c r="I7" s="88"/>
      <c r="J7" s="84"/>
      <c r="K7" s="81"/>
      <c r="L7" s="87"/>
      <c r="M7" s="81"/>
      <c r="N7" s="84"/>
      <c r="O7" s="81"/>
      <c r="P7" s="87"/>
      <c r="Q7" s="81"/>
      <c r="R7" s="84"/>
      <c r="S7" s="81"/>
      <c r="T7" s="87"/>
      <c r="U7" s="81"/>
      <c r="V7" s="92"/>
      <c r="W7" s="89"/>
      <c r="X7" s="95"/>
      <c r="Y7" s="89"/>
      <c r="Z7" s="96"/>
      <c r="AA7" s="97"/>
      <c r="AB7" s="98"/>
      <c r="AC7" s="97"/>
      <c r="AD7" s="96"/>
      <c r="AE7" s="97"/>
      <c r="AF7" s="98"/>
      <c r="AG7" s="97"/>
      <c r="AH7" s="96"/>
      <c r="AI7" s="97"/>
      <c r="AJ7" s="98"/>
      <c r="AK7" s="97"/>
      <c r="AL7" s="96"/>
      <c r="AM7" s="97"/>
      <c r="AN7" s="98"/>
      <c r="AO7" s="97"/>
      <c r="AQ7" s="100">
        <f t="shared" ref="AQ7:AQ14" si="4">100100100100+(B7*POWER(10,11))-(C7*POWER(10,9))+(D7*POWER(10,8))-(E7*POWER(10,6))</f>
        <v>100100100100</v>
      </c>
      <c r="AR7" s="101">
        <f t="shared" ref="AR7:AR14" si="5">IF(AQ7&gt;100100,RANK(AQ7,AQ:AQ),"")</f>
        <v>1</v>
      </c>
    </row>
    <row r="8" spans="1:44" s="99" customFormat="1" ht="12.75" x14ac:dyDescent="0.2">
      <c r="A8" s="81">
        <f>AR8</f>
        <v>1</v>
      </c>
      <c r="B8" s="82">
        <f t="shared" si="0"/>
        <v>0</v>
      </c>
      <c r="C8" s="83">
        <f t="shared" si="1"/>
        <v>0</v>
      </c>
      <c r="D8" s="84">
        <f t="shared" si="2"/>
        <v>0</v>
      </c>
      <c r="E8" s="81">
        <f t="shared" si="3"/>
        <v>0</v>
      </c>
      <c r="F8" s="81"/>
      <c r="G8" s="85"/>
      <c r="H8" s="86"/>
      <c r="I8" s="86"/>
      <c r="J8" s="84"/>
      <c r="K8" s="81"/>
      <c r="L8" s="87"/>
      <c r="M8" s="81"/>
      <c r="N8" s="84"/>
      <c r="O8" s="81"/>
      <c r="P8" s="87"/>
      <c r="Q8" s="81"/>
      <c r="R8" s="84"/>
      <c r="S8" s="81"/>
      <c r="T8" s="87"/>
      <c r="U8" s="81"/>
      <c r="V8" s="92"/>
      <c r="W8" s="89"/>
      <c r="X8" s="95"/>
      <c r="Y8" s="89"/>
      <c r="Z8" s="96"/>
      <c r="AA8" s="97"/>
      <c r="AB8" s="98"/>
      <c r="AC8" s="97"/>
      <c r="AD8" s="96"/>
      <c r="AE8" s="97"/>
      <c r="AF8" s="98"/>
      <c r="AG8" s="97"/>
      <c r="AH8" s="96"/>
      <c r="AI8" s="97"/>
      <c r="AJ8" s="98"/>
      <c r="AK8" s="97"/>
      <c r="AL8" s="96"/>
      <c r="AM8" s="97"/>
      <c r="AN8" s="98"/>
      <c r="AO8" s="97"/>
      <c r="AQ8" s="100">
        <f t="shared" si="4"/>
        <v>100100100100</v>
      </c>
      <c r="AR8" s="101">
        <f t="shared" si="5"/>
        <v>1</v>
      </c>
    </row>
    <row r="9" spans="1:44" s="99" customFormat="1" ht="12.75" x14ac:dyDescent="0.2">
      <c r="A9" s="81">
        <f>AR9</f>
        <v>1</v>
      </c>
      <c r="B9" s="82">
        <f t="shared" si="0"/>
        <v>0</v>
      </c>
      <c r="C9" s="83">
        <f t="shared" si="1"/>
        <v>0</v>
      </c>
      <c r="D9" s="84">
        <f t="shared" si="2"/>
        <v>0</v>
      </c>
      <c r="E9" s="81">
        <f t="shared" si="3"/>
        <v>0</v>
      </c>
      <c r="F9" s="81"/>
      <c r="G9" s="85"/>
      <c r="H9" s="86"/>
      <c r="I9" s="86"/>
      <c r="J9" s="84"/>
      <c r="K9" s="81"/>
      <c r="L9" s="87"/>
      <c r="M9" s="81"/>
      <c r="N9" s="84"/>
      <c r="O9" s="81"/>
      <c r="P9" s="87"/>
      <c r="Q9" s="81"/>
      <c r="R9" s="84"/>
      <c r="S9" s="81"/>
      <c r="T9" s="87"/>
      <c r="U9" s="81"/>
      <c r="V9" s="92"/>
      <c r="W9" s="89"/>
      <c r="X9" s="95"/>
      <c r="Y9" s="89"/>
      <c r="Z9" s="96"/>
      <c r="AA9" s="97"/>
      <c r="AB9" s="98"/>
      <c r="AC9" s="97"/>
      <c r="AD9" s="96"/>
      <c r="AE9" s="97"/>
      <c r="AF9" s="98"/>
      <c r="AG9" s="97"/>
      <c r="AH9" s="96"/>
      <c r="AI9" s="97"/>
      <c r="AJ9" s="98"/>
      <c r="AK9" s="97"/>
      <c r="AL9" s="96"/>
      <c r="AM9" s="97"/>
      <c r="AN9" s="98"/>
      <c r="AO9" s="97"/>
      <c r="AQ9" s="100">
        <f t="shared" si="4"/>
        <v>100100100100</v>
      </c>
      <c r="AR9" s="101">
        <f t="shared" si="5"/>
        <v>1</v>
      </c>
    </row>
    <row r="10" spans="1:44" ht="12.75" x14ac:dyDescent="0.2">
      <c r="A10" s="17">
        <f>AR10</f>
        <v>1</v>
      </c>
      <c r="B10" s="18">
        <f t="shared" si="0"/>
        <v>0</v>
      </c>
      <c r="C10" s="19">
        <f t="shared" si="1"/>
        <v>0</v>
      </c>
      <c r="D10" s="20">
        <f t="shared" si="2"/>
        <v>0</v>
      </c>
      <c r="E10" s="17">
        <f t="shared" si="3"/>
        <v>0</v>
      </c>
      <c r="F10" s="17"/>
      <c r="G10" s="80"/>
      <c r="H10" s="78"/>
      <c r="I10" s="78"/>
      <c r="J10" s="20"/>
      <c r="K10" s="17"/>
      <c r="L10" s="21"/>
      <c r="M10" s="17"/>
      <c r="N10" s="20"/>
      <c r="O10" s="17"/>
      <c r="P10" s="21"/>
      <c r="Q10" s="17"/>
      <c r="R10" s="20"/>
      <c r="S10" s="17"/>
      <c r="T10" s="21"/>
      <c r="U10" s="17"/>
      <c r="V10" s="31"/>
      <c r="W10" s="32"/>
      <c r="X10" s="33"/>
      <c r="Y10" s="32"/>
      <c r="Z10" s="25"/>
      <c r="AA10" s="26"/>
      <c r="AB10" s="27"/>
      <c r="AC10" s="26"/>
      <c r="AD10" s="25"/>
      <c r="AE10" s="26"/>
      <c r="AF10" s="27"/>
      <c r="AG10" s="26"/>
      <c r="AH10" s="25"/>
      <c r="AI10" s="26"/>
      <c r="AJ10" s="27"/>
      <c r="AK10" s="26"/>
      <c r="AL10" s="25"/>
      <c r="AM10" s="26"/>
      <c r="AN10" s="27"/>
      <c r="AO10" s="26"/>
      <c r="AQ10" s="28">
        <f t="shared" si="4"/>
        <v>100100100100</v>
      </c>
      <c r="AR10" s="29">
        <f t="shared" si="5"/>
        <v>1</v>
      </c>
    </row>
    <row r="11" spans="1:44" ht="12.75" x14ac:dyDescent="0.2">
      <c r="A11" s="17">
        <f>AR11</f>
        <v>1</v>
      </c>
      <c r="B11" s="18">
        <f t="shared" si="0"/>
        <v>0</v>
      </c>
      <c r="C11" s="19">
        <f t="shared" si="1"/>
        <v>0</v>
      </c>
      <c r="D11" s="20">
        <f t="shared" si="2"/>
        <v>0</v>
      </c>
      <c r="E11" s="17">
        <f t="shared" si="3"/>
        <v>0</v>
      </c>
      <c r="F11" s="17"/>
      <c r="G11" s="80"/>
      <c r="H11" s="78"/>
      <c r="I11" s="78"/>
      <c r="J11" s="20"/>
      <c r="K11" s="17"/>
      <c r="L11" s="21"/>
      <c r="M11" s="17"/>
      <c r="N11" s="20"/>
      <c r="O11" s="17"/>
      <c r="P11" s="21"/>
      <c r="Q11" s="17"/>
      <c r="R11" s="20"/>
      <c r="S11" s="17"/>
      <c r="T11" s="21"/>
      <c r="U11" s="17"/>
      <c r="V11" s="20"/>
      <c r="W11" s="17"/>
      <c r="X11" s="21"/>
      <c r="Y11" s="17"/>
      <c r="Z11" s="22"/>
      <c r="AA11" s="23"/>
      <c r="AB11" s="24"/>
      <c r="AC11" s="23"/>
      <c r="AD11" s="22"/>
      <c r="AE11" s="23"/>
      <c r="AF11" s="24"/>
      <c r="AG11" s="23"/>
      <c r="AH11" s="22"/>
      <c r="AI11" s="23"/>
      <c r="AJ11" s="27"/>
      <c r="AK11" s="26"/>
      <c r="AL11" s="25"/>
      <c r="AM11" s="26"/>
      <c r="AN11" s="27"/>
      <c r="AO11" s="26"/>
      <c r="AQ11" s="28">
        <f t="shared" si="4"/>
        <v>100100100100</v>
      </c>
      <c r="AR11" s="29">
        <f t="shared" si="5"/>
        <v>1</v>
      </c>
    </row>
    <row r="12" spans="1:44" ht="12.75" x14ac:dyDescent="0.2">
      <c r="A12" s="17" t="s">
        <v>33</v>
      </c>
      <c r="B12" s="18">
        <f>COUNTIF(J12:AO12,"=T")</f>
        <v>0</v>
      </c>
      <c r="C12" s="19">
        <f>M12+Q12+U12+Y12+AC12+AG12+AK12+AO12</f>
        <v>0</v>
      </c>
      <c r="D12" s="20">
        <f>COUNTIF(J12:AO12,"=B")</f>
        <v>0</v>
      </c>
      <c r="E12" s="17">
        <f>K12+O12+S12+W12+AA12+AE12+AI12+AM12</f>
        <v>0</v>
      </c>
      <c r="F12" s="17"/>
      <c r="G12" s="80"/>
      <c r="H12" s="78"/>
      <c r="I12" s="78"/>
      <c r="J12" s="20"/>
      <c r="K12" s="17"/>
      <c r="L12" s="21"/>
      <c r="M12" s="17"/>
      <c r="N12" s="20"/>
      <c r="O12" s="17"/>
      <c r="P12" s="21"/>
      <c r="Q12" s="17"/>
      <c r="R12" s="20"/>
      <c r="S12" s="17"/>
      <c r="T12" s="21"/>
      <c r="U12" s="17"/>
      <c r="V12" s="31"/>
      <c r="W12" s="32"/>
      <c r="X12" s="33"/>
      <c r="Y12" s="32"/>
      <c r="Z12" s="25"/>
      <c r="AA12" s="26"/>
      <c r="AB12" s="27"/>
      <c r="AC12" s="26"/>
      <c r="AD12" s="25"/>
      <c r="AE12" s="26"/>
      <c r="AF12" s="27"/>
      <c r="AG12" s="26"/>
      <c r="AH12" s="25"/>
      <c r="AI12" s="26"/>
      <c r="AJ12" s="27"/>
      <c r="AK12" s="26"/>
      <c r="AL12" s="25"/>
      <c r="AM12" s="26"/>
      <c r="AN12" s="27"/>
      <c r="AO12" s="26"/>
      <c r="AQ12" s="28">
        <f>100100100100+(B12*POWER(10,11))-(C12*POWER(10,9))+(D12*POWER(10,8))-(E12*POWER(10,6))</f>
        <v>100100100100</v>
      </c>
      <c r="AR12" s="29">
        <f t="shared" si="5"/>
        <v>1</v>
      </c>
    </row>
    <row r="13" spans="1:44" ht="12.75" x14ac:dyDescent="0.2">
      <c r="A13" s="89" t="s">
        <v>34</v>
      </c>
      <c r="B13" s="90">
        <f>COUNTIF(J13:AO13,"=T")</f>
        <v>0</v>
      </c>
      <c r="C13" s="91">
        <f>M13+Q13+U13+Y13+AC13+AG13+AK13+AO13</f>
        <v>0</v>
      </c>
      <c r="D13" s="92">
        <f>COUNTIF(J13:AO13,"=B")</f>
        <v>0</v>
      </c>
      <c r="E13" s="89">
        <f>K13+O13+S13+W13+AA13+AE13+AI13+AM13</f>
        <v>0</v>
      </c>
      <c r="F13" s="89"/>
      <c r="G13" s="93"/>
      <c r="H13" s="94"/>
      <c r="I13" s="94"/>
      <c r="J13" s="92"/>
      <c r="K13" s="89"/>
      <c r="L13" s="95"/>
      <c r="M13" s="89"/>
      <c r="N13" s="92"/>
      <c r="O13" s="89"/>
      <c r="P13" s="95"/>
      <c r="Q13" s="89"/>
      <c r="R13" s="92"/>
      <c r="S13" s="89"/>
      <c r="T13" s="95"/>
      <c r="U13" s="89"/>
      <c r="V13" s="31"/>
      <c r="W13" s="32"/>
      <c r="X13" s="33"/>
      <c r="Y13" s="32"/>
      <c r="Z13" s="25"/>
      <c r="AA13" s="26"/>
      <c r="AB13" s="27"/>
      <c r="AC13" s="26"/>
      <c r="AD13" s="25"/>
      <c r="AE13" s="26"/>
      <c r="AF13" s="27"/>
      <c r="AG13" s="26"/>
      <c r="AH13" s="25"/>
      <c r="AI13" s="26"/>
      <c r="AJ13" s="27"/>
      <c r="AK13" s="26"/>
      <c r="AL13" s="25"/>
      <c r="AM13" s="26"/>
      <c r="AN13" s="27"/>
      <c r="AO13" s="26"/>
      <c r="AQ13" s="28">
        <f>100100100100+(B13*POWER(10,11))-(C13*POWER(10,9))+(D13*POWER(10,8))-(E13*POWER(10,6))</f>
        <v>100100100100</v>
      </c>
      <c r="AR13" s="29">
        <f t="shared" si="5"/>
        <v>1</v>
      </c>
    </row>
    <row r="14" spans="1:44" ht="12.75" x14ac:dyDescent="0.2">
      <c r="A14" s="89" t="s">
        <v>35</v>
      </c>
      <c r="B14" s="90">
        <f t="shared" si="0"/>
        <v>0</v>
      </c>
      <c r="C14" s="91">
        <f t="shared" si="1"/>
        <v>0</v>
      </c>
      <c r="D14" s="92">
        <f t="shared" si="2"/>
        <v>0</v>
      </c>
      <c r="E14" s="89">
        <f t="shared" si="3"/>
        <v>0</v>
      </c>
      <c r="F14" s="89"/>
      <c r="G14" s="93"/>
      <c r="H14" s="94"/>
      <c r="I14" s="94"/>
      <c r="J14" s="92"/>
      <c r="K14" s="89"/>
      <c r="L14" s="95"/>
      <c r="M14" s="89"/>
      <c r="N14" s="92"/>
      <c r="O14" s="89"/>
      <c r="P14" s="95"/>
      <c r="Q14" s="89"/>
      <c r="R14" s="92"/>
      <c r="S14" s="89"/>
      <c r="T14" s="95"/>
      <c r="U14" s="89"/>
      <c r="V14" s="31"/>
      <c r="W14" s="32"/>
      <c r="X14" s="33"/>
      <c r="Y14" s="32"/>
      <c r="Z14" s="25"/>
      <c r="AA14" s="26"/>
      <c r="AB14" s="27"/>
      <c r="AC14" s="26"/>
      <c r="AD14" s="25"/>
      <c r="AE14" s="26"/>
      <c r="AF14" s="27"/>
      <c r="AG14" s="26"/>
      <c r="AH14" s="25"/>
      <c r="AI14" s="26"/>
      <c r="AJ14" s="27"/>
      <c r="AK14" s="26"/>
      <c r="AL14" s="25"/>
      <c r="AM14" s="26"/>
      <c r="AN14" s="27"/>
      <c r="AO14" s="26"/>
      <c r="AQ14" s="28">
        <f t="shared" si="4"/>
        <v>100100100100</v>
      </c>
      <c r="AR14" s="29">
        <f t="shared" si="5"/>
        <v>1</v>
      </c>
    </row>
    <row r="16" spans="1:44" x14ac:dyDescent="0.25">
      <c r="A16" s="30" t="s">
        <v>31</v>
      </c>
      <c r="P16" s="34" t="s">
        <v>27</v>
      </c>
      <c r="Q16" s="35"/>
      <c r="R16" s="175">
        <f ca="1">NOW()</f>
        <v>42528.496137615744</v>
      </c>
      <c r="S16" s="175"/>
      <c r="T16" s="175"/>
      <c r="U16" s="175"/>
      <c r="V16" s="175"/>
      <c r="W16" s="175"/>
      <c r="X16" s="175"/>
      <c r="Y16" s="175"/>
      <c r="Z16" s="175"/>
      <c r="AA16" s="175"/>
      <c r="AB16" s="77"/>
      <c r="AC16" s="77"/>
      <c r="AD16" s="77"/>
      <c r="AE16" s="77"/>
      <c r="AF16" s="77"/>
      <c r="AG16" s="77"/>
    </row>
    <row r="18" spans="1:1" x14ac:dyDescent="0.25">
      <c r="A18" s="6" t="s">
        <v>36</v>
      </c>
    </row>
  </sheetData>
  <sortState ref="A6:U14">
    <sortCondition descending="1" ref="B7:B14"/>
    <sortCondition ref="C7:C14"/>
    <sortCondition descending="1" ref="D7:D14"/>
    <sortCondition ref="E7:E14"/>
  </sortState>
  <mergeCells count="16">
    <mergeCell ref="R16:AA16"/>
    <mergeCell ref="AH5:AK5"/>
    <mergeCell ref="AL5:AO5"/>
    <mergeCell ref="AQ6:AR6"/>
    <mergeCell ref="J5:M5"/>
    <mergeCell ref="N5:Q5"/>
    <mergeCell ref="R5:U5"/>
    <mergeCell ref="V5:Y5"/>
    <mergeCell ref="Z5:AC5"/>
    <mergeCell ref="AD5:AG5"/>
    <mergeCell ref="A3:C3"/>
    <mergeCell ref="D3:H3"/>
    <mergeCell ref="J3:AC3"/>
    <mergeCell ref="J4:N4"/>
    <mergeCell ref="G1:I1"/>
    <mergeCell ref="J1:AC1"/>
  </mergeCells>
  <pageMargins left="0.75" right="0.75" top="0.52" bottom="0.84" header="0.5" footer="0.5"/>
  <pageSetup paperSize="9" scale="91" orientation="landscape" horizontalDpi="4294967292" verticalDpi="4294967293" r:id="rId1"/>
  <headerFooter alignWithMargins="0">
    <oddFooter>&amp;LPresident of JuryMr.&amp;CCategory JudgeMr.&amp;R&amp;D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view="pageBreakPreview" zoomScale="115" zoomScaleSheetLayoutView="115" workbookViewId="0">
      <selection activeCell="A3" sqref="A3:C3"/>
    </sheetView>
  </sheetViews>
  <sheetFormatPr defaultColWidth="7.85546875" defaultRowHeight="12.75" x14ac:dyDescent="0.2"/>
  <cols>
    <col min="1" max="1" width="7.7109375" style="6" bestFit="1" customWidth="1"/>
    <col min="2" max="2" width="6.28515625" style="7" customWidth="1"/>
    <col min="3" max="3" width="29.28515625" style="7" bestFit="1" customWidth="1"/>
    <col min="4" max="4" width="6" style="7" customWidth="1"/>
    <col min="5" max="5" width="23.85546875" style="7" bestFit="1" customWidth="1"/>
    <col min="6" max="6" width="5" style="7" bestFit="1" customWidth="1"/>
    <col min="7" max="7" width="5.140625" style="7" bestFit="1" customWidth="1"/>
    <col min="8" max="8" width="8" style="6" customWidth="1"/>
    <col min="9" max="9" width="7.28515625" style="7" bestFit="1" customWidth="1"/>
    <col min="10" max="10" width="5.140625" style="6" customWidth="1"/>
    <col min="11" max="11" width="4" style="6" customWidth="1"/>
    <col min="12" max="12" width="6.28515625" style="6" customWidth="1"/>
    <col min="13" max="13" width="9.140625" style="6" customWidth="1"/>
    <col min="14" max="29" width="2.42578125" style="6" hidden="1" customWidth="1"/>
    <col min="30" max="31" width="6.7109375" style="6" hidden="1" customWidth="1"/>
    <col min="32" max="32" width="2" style="6" hidden="1" customWidth="1"/>
    <col min="33" max="243" width="6.7109375" style="6" customWidth="1"/>
    <col min="244" max="16384" width="7.85546875" style="6"/>
  </cols>
  <sheetData>
    <row r="1" spans="1:26" ht="96" customHeight="1" x14ac:dyDescent="0.2">
      <c r="D1" s="171" t="s">
        <v>37</v>
      </c>
      <c r="E1" s="171"/>
      <c r="F1" s="171"/>
      <c r="G1" s="172" t="s">
        <v>38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s="9" customFormat="1" ht="35.25" customHeight="1" x14ac:dyDescent="0.45">
      <c r="B2" s="10"/>
      <c r="E2" s="10"/>
      <c r="F2" s="10"/>
      <c r="G2" s="10"/>
      <c r="I2" s="10"/>
    </row>
    <row r="3" spans="1:26" s="9" customFormat="1" ht="34.5" x14ac:dyDescent="0.45">
      <c r="A3" s="165" t="s">
        <v>5</v>
      </c>
      <c r="B3" s="165"/>
      <c r="C3" s="165"/>
      <c r="D3" s="181" t="s">
        <v>39</v>
      </c>
      <c r="E3" s="181"/>
      <c r="F3" s="181"/>
      <c r="G3" s="181"/>
      <c r="H3" s="10"/>
      <c r="I3" s="182" t="s">
        <v>28</v>
      </c>
      <c r="J3" s="183"/>
      <c r="K3" s="183"/>
      <c r="L3" s="183"/>
      <c r="M3" s="184"/>
      <c r="N3" s="36"/>
      <c r="O3" s="36"/>
      <c r="P3" s="36"/>
    </row>
    <row r="4" spans="1:26" s="9" customFormat="1" ht="34.5" customHeight="1" x14ac:dyDescent="0.45">
      <c r="B4" s="10"/>
      <c r="E4" s="10"/>
      <c r="F4" s="10"/>
      <c r="G4" s="10"/>
      <c r="I4" s="10"/>
      <c r="J4" s="170" t="s">
        <v>7</v>
      </c>
      <c r="K4" s="170"/>
      <c r="L4" s="170"/>
      <c r="M4" s="170"/>
    </row>
    <row r="5" spans="1:26" x14ac:dyDescent="0.2">
      <c r="A5" s="37"/>
      <c r="C5" s="6"/>
      <c r="F5" s="176" t="s">
        <v>6</v>
      </c>
      <c r="G5" s="177"/>
      <c r="H5" s="177"/>
      <c r="I5" s="178"/>
      <c r="J5" s="176" t="s">
        <v>28</v>
      </c>
      <c r="K5" s="177"/>
      <c r="L5" s="177"/>
      <c r="M5" s="178"/>
    </row>
    <row r="6" spans="1:26" ht="72.75" customHeight="1" x14ac:dyDescent="0.2">
      <c r="A6" s="16" t="s">
        <v>16</v>
      </c>
      <c r="B6" s="13" t="s">
        <v>21</v>
      </c>
      <c r="C6" s="185" t="s">
        <v>30</v>
      </c>
      <c r="D6" s="186"/>
      <c r="E6" s="14" t="s">
        <v>2</v>
      </c>
      <c r="F6" s="11" t="s">
        <v>17</v>
      </c>
      <c r="G6" s="12" t="s">
        <v>18</v>
      </c>
      <c r="H6" s="11" t="s">
        <v>19</v>
      </c>
      <c r="I6" s="12" t="s">
        <v>20</v>
      </c>
      <c r="J6" s="38" t="s">
        <v>17</v>
      </c>
      <c r="K6" s="39" t="s">
        <v>18</v>
      </c>
      <c r="L6" s="38" t="s">
        <v>19</v>
      </c>
      <c r="M6" s="39" t="s">
        <v>20</v>
      </c>
    </row>
    <row r="7" spans="1:26" s="8" customFormat="1" ht="15" x14ac:dyDescent="0.25">
      <c r="A7" s="40">
        <v>1</v>
      </c>
      <c r="B7" s="41"/>
      <c r="C7" s="42"/>
      <c r="D7" s="43"/>
      <c r="E7" s="44"/>
      <c r="F7" s="45"/>
      <c r="G7" s="46"/>
      <c r="H7" s="47"/>
      <c r="I7" s="48"/>
      <c r="J7" s="46"/>
      <c r="K7" s="46"/>
      <c r="L7" s="46"/>
      <c r="M7" s="48"/>
    </row>
    <row r="8" spans="1:26" s="8" customFormat="1" ht="15" x14ac:dyDescent="0.25">
      <c r="A8" s="40">
        <v>2</v>
      </c>
      <c r="B8" s="41"/>
      <c r="C8" s="42"/>
      <c r="D8" s="43"/>
      <c r="E8" s="49"/>
      <c r="F8" s="50"/>
      <c r="G8" s="23"/>
      <c r="H8" s="51"/>
      <c r="I8" s="52"/>
      <c r="J8" s="23"/>
      <c r="K8" s="23"/>
      <c r="L8" s="23"/>
      <c r="M8" s="52"/>
    </row>
    <row r="9" spans="1:26" s="8" customFormat="1" ht="15" x14ac:dyDescent="0.25">
      <c r="A9" s="40">
        <v>3</v>
      </c>
      <c r="B9" s="41"/>
      <c r="C9" s="42"/>
      <c r="D9" s="43"/>
      <c r="E9" s="49"/>
      <c r="F9" s="50"/>
      <c r="G9" s="23"/>
      <c r="H9" s="51"/>
      <c r="I9" s="52"/>
      <c r="J9" s="23"/>
      <c r="K9" s="23"/>
      <c r="L9" s="23"/>
      <c r="M9" s="52"/>
    </row>
    <row r="10" spans="1:26" ht="15" x14ac:dyDescent="0.25">
      <c r="A10" s="53">
        <v>4</v>
      </c>
      <c r="B10" s="54"/>
      <c r="C10" s="55"/>
      <c r="D10" s="56"/>
      <c r="E10" s="57"/>
      <c r="F10" s="58"/>
      <c r="G10" s="26"/>
      <c r="H10" s="59"/>
      <c r="I10" s="60"/>
      <c r="J10" s="26"/>
      <c r="K10" s="26"/>
      <c r="L10" s="26"/>
      <c r="M10" s="60"/>
    </row>
    <row r="11" spans="1:26" ht="15" x14ac:dyDescent="0.25">
      <c r="A11" s="53">
        <v>5</v>
      </c>
      <c r="B11" s="54"/>
      <c r="C11" s="55"/>
      <c r="D11" s="56"/>
      <c r="E11" s="57"/>
      <c r="F11" s="58"/>
      <c r="G11" s="26"/>
      <c r="H11" s="59"/>
      <c r="I11" s="60"/>
      <c r="J11" s="26"/>
      <c r="K11" s="26"/>
      <c r="L11" s="26"/>
      <c r="M11" s="60"/>
    </row>
    <row r="12" spans="1:26" ht="15" x14ac:dyDescent="0.25">
      <c r="A12" s="61">
        <v>6</v>
      </c>
      <c r="B12" s="62"/>
      <c r="C12" s="55"/>
      <c r="D12" s="56"/>
      <c r="E12" s="57"/>
      <c r="F12" s="58"/>
      <c r="G12" s="26"/>
      <c r="H12" s="59"/>
      <c r="I12" s="60"/>
      <c r="J12" s="26"/>
      <c r="K12" s="26"/>
      <c r="L12" s="26"/>
      <c r="M12" s="60"/>
    </row>
    <row r="13" spans="1:26" ht="15" x14ac:dyDescent="0.25">
      <c r="A13" s="61">
        <v>7</v>
      </c>
      <c r="B13" s="54"/>
      <c r="C13" s="63"/>
      <c r="D13" s="56"/>
      <c r="E13" s="57"/>
      <c r="F13" s="58"/>
      <c r="G13" s="26"/>
      <c r="H13" s="59"/>
      <c r="I13" s="60"/>
      <c r="J13" s="26"/>
      <c r="K13" s="26"/>
      <c r="L13" s="26"/>
      <c r="M13" s="60"/>
    </row>
    <row r="14" spans="1:26" ht="15.75" thickBot="1" x14ac:dyDescent="0.3">
      <c r="A14" s="64">
        <v>8</v>
      </c>
      <c r="B14" s="65"/>
      <c r="C14" s="66"/>
      <c r="D14" s="66"/>
      <c r="E14" s="67"/>
      <c r="F14" s="68"/>
      <c r="G14" s="69"/>
      <c r="H14" s="70"/>
      <c r="I14" s="71"/>
      <c r="J14" s="69"/>
      <c r="K14" s="69"/>
      <c r="L14" s="69"/>
      <c r="M14" s="71"/>
    </row>
    <row r="15" spans="1:26" ht="13.5" thickTop="1" x14ac:dyDescent="0.2"/>
    <row r="17" spans="1:21" x14ac:dyDescent="0.2">
      <c r="A17" s="30" t="s">
        <v>32</v>
      </c>
      <c r="N17" s="175"/>
      <c r="O17" s="175"/>
      <c r="P17" s="175"/>
      <c r="Q17" s="175"/>
      <c r="R17" s="175"/>
      <c r="S17" s="175"/>
      <c r="T17" s="175"/>
      <c r="U17" s="175"/>
    </row>
  </sheetData>
  <mergeCells count="10">
    <mergeCell ref="N17:U17"/>
    <mergeCell ref="D1:F1"/>
    <mergeCell ref="A3:C3"/>
    <mergeCell ref="D3:G3"/>
    <mergeCell ref="I3:M3"/>
    <mergeCell ref="G1:Z1"/>
    <mergeCell ref="J4:M4"/>
    <mergeCell ref="F5:I5"/>
    <mergeCell ref="J5:M5"/>
    <mergeCell ref="C6:D6"/>
  </mergeCells>
  <dataValidations count="1">
    <dataValidation type="list" allowBlank="1" showInputMessage="1" showErrorMessage="1" error="ATTENTION !!!!!!!!!!_x000a__x000a_ONLY T FOR TOP" sqref="L65535:L65536">
      <formula1>"T"</formula1>
    </dataValidation>
  </dataValidations>
  <pageMargins left="0.75" right="0.75" top="0.52" bottom="0.84" header="0.5" footer="0.5"/>
  <pageSetup paperSize="9" orientation="landscape" horizontalDpi="4294967292" verticalDpi="4294967293" r:id="rId1"/>
  <headerFooter alignWithMargins="0">
    <oddFooter>&amp;LPresident of JuryMr.&amp;CCategory JudgeMr.&amp;R&amp;D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Detail 1</vt:lpstr>
      <vt:lpstr>Detail 2</vt:lpstr>
      <vt:lpstr>Detail 3</vt:lpstr>
      <vt:lpstr>NM204 (2)</vt:lpstr>
      <vt:lpstr>Final Round IM</vt:lpstr>
      <vt:lpstr>Final with Qualification Result</vt:lpstr>
      <vt:lpstr>'Detail 1'!Print_Area</vt:lpstr>
      <vt:lpstr>'Detail 2'!Print_Area</vt:lpstr>
      <vt:lpstr>'Detail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Toh</dc:creator>
  <cp:lastModifiedBy>USER</cp:lastModifiedBy>
  <cp:lastPrinted>2016-06-06T16:59:52Z</cp:lastPrinted>
  <dcterms:created xsi:type="dcterms:W3CDTF">2010-09-22T22:34:01Z</dcterms:created>
  <dcterms:modified xsi:type="dcterms:W3CDTF">2016-06-07T03:56:05Z</dcterms:modified>
</cp:coreProperties>
</file>